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8"/>
  <workbookPr/>
  <mc:AlternateContent xmlns:mc="http://schemas.openxmlformats.org/markup-compatibility/2006">
    <mc:Choice Requires="x15">
      <x15ac:absPath xmlns:x15ac="http://schemas.microsoft.com/office/spreadsheetml/2010/11/ac" url="/Users/mariaojeda/ICG Dropbox/Equipo ICG/Indexa Capital/Marketing/Competencia/Inverco Datos/Gestión de carteras/"/>
    </mc:Choice>
  </mc:AlternateContent>
  <xr:revisionPtr revIDLastSave="0" documentId="13_ncr:1_{8ECC6C08-8765-194E-A893-D349B21501D3}" xr6:coauthVersionLast="47" xr6:coauthVersionMax="47" xr10:uidLastSave="{00000000-0000-0000-0000-000000000000}"/>
  <bookViews>
    <workbookView xWindow="0" yWindow="660" windowWidth="23260" windowHeight="14620" tabRatio="897" xr2:uid="{00000000-000D-0000-FFFF-FFFF00000000}"/>
  </bookViews>
  <sheets>
    <sheet name="Gráficos" sheetId="18" r:id="rId1"/>
    <sheet name="Datos GdC" sheetId="19" r:id="rId2"/>
    <sheet name="Graphs (English)" sheetId="2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7" i="19" l="1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Y24" i="19"/>
  <c r="Y25" i="19"/>
  <c r="Y21" i="19"/>
  <c r="Y31" i="19"/>
  <c r="Z31" i="19"/>
  <c r="AA31" i="19"/>
  <c r="AB31" i="19"/>
  <c r="AC31" i="19"/>
  <c r="Z32" i="19"/>
  <c r="AA32" i="19"/>
  <c r="AB32" i="19"/>
  <c r="AC32" i="19"/>
  <c r="Y33" i="19"/>
  <c r="Z33" i="19"/>
  <c r="AA33" i="19"/>
  <c r="AB33" i="19"/>
  <c r="AC33" i="19"/>
  <c r="Y36" i="19"/>
  <c r="Z36" i="19"/>
  <c r="AA36" i="19"/>
  <c r="AB36" i="19"/>
  <c r="AC36" i="19"/>
  <c r="Z37" i="19"/>
  <c r="AA37" i="19"/>
  <c r="AB37" i="19"/>
  <c r="AC37" i="19"/>
  <c r="Y38" i="19"/>
  <c r="Z38" i="19"/>
  <c r="AA38" i="19"/>
  <c r="AB38" i="19"/>
  <c r="AC38" i="19"/>
  <c r="Y39" i="19"/>
  <c r="Z39" i="19"/>
  <c r="AA39" i="19"/>
  <c r="AB39" i="19"/>
  <c r="AC39" i="19"/>
  <c r="Y40" i="19"/>
  <c r="Z40" i="19"/>
  <c r="AA40" i="19"/>
  <c r="AB40" i="19"/>
  <c r="AC40" i="19"/>
  <c r="Y41" i="19"/>
  <c r="Z41" i="19"/>
  <c r="AA41" i="19"/>
  <c r="AB41" i="19"/>
  <c r="AC41" i="19"/>
  <c r="Y42" i="19"/>
  <c r="Z42" i="19"/>
  <c r="AA42" i="19"/>
  <c r="AB42" i="19"/>
  <c r="AC42" i="19"/>
  <c r="Y43" i="19"/>
  <c r="Z43" i="19"/>
  <c r="AA43" i="19"/>
  <c r="AB43" i="19"/>
  <c r="AC43" i="19"/>
  <c r="Y44" i="19"/>
  <c r="Z44" i="19"/>
  <c r="AA44" i="19"/>
  <c r="AB44" i="19"/>
  <c r="AC44" i="19"/>
  <c r="Y45" i="19"/>
  <c r="Z45" i="19"/>
  <c r="AA45" i="19"/>
  <c r="AB45" i="19"/>
  <c r="AC45" i="19"/>
  <c r="Y46" i="19"/>
  <c r="Z46" i="19"/>
  <c r="AA46" i="19"/>
  <c r="AB46" i="19"/>
  <c r="AC46" i="19"/>
  <c r="Y47" i="19"/>
  <c r="Z47" i="19"/>
  <c r="AA47" i="19"/>
  <c r="AB47" i="19"/>
  <c r="AC47" i="19"/>
  <c r="Y48" i="19"/>
  <c r="Z48" i="19"/>
  <c r="AA48" i="19"/>
  <c r="AB48" i="19"/>
  <c r="AC48" i="19"/>
  <c r="Y49" i="19"/>
  <c r="Z49" i="19"/>
  <c r="AA49" i="19"/>
  <c r="AB49" i="19"/>
  <c r="AC49" i="19"/>
  <c r="Y50" i="19"/>
  <c r="Z50" i="19"/>
  <c r="AA50" i="19"/>
  <c r="AB50" i="19"/>
  <c r="AC50" i="19"/>
  <c r="Y52" i="19"/>
  <c r="Z52" i="19"/>
  <c r="AA52" i="19"/>
  <c r="AB52" i="19"/>
  <c r="AC52" i="19"/>
  <c r="Y53" i="19"/>
  <c r="Z53" i="19"/>
  <c r="AA53" i="19"/>
  <c r="AB53" i="19"/>
  <c r="AC53" i="19"/>
  <c r="Y57" i="19"/>
  <c r="Z57" i="19"/>
  <c r="AA57" i="19"/>
  <c r="AB57" i="19"/>
  <c r="AC57" i="19"/>
  <c r="Y58" i="19"/>
  <c r="Z58" i="19"/>
  <c r="AA58" i="19"/>
  <c r="AB58" i="19"/>
  <c r="AC58" i="19"/>
  <c r="Y59" i="19"/>
  <c r="Z59" i="19"/>
  <c r="AA59" i="19"/>
  <c r="AB59" i="19"/>
  <c r="AC59" i="19"/>
  <c r="Y60" i="19"/>
  <c r="Z60" i="19"/>
  <c r="AA60" i="19"/>
  <c r="AB60" i="19"/>
  <c r="AC60" i="19"/>
  <c r="Y61" i="19"/>
  <c r="Z61" i="19"/>
  <c r="AA61" i="19"/>
  <c r="AB61" i="19"/>
  <c r="AC61" i="19"/>
  <c r="Y62" i="19"/>
  <c r="Z62" i="19"/>
  <c r="AA62" i="19"/>
  <c r="AB62" i="19"/>
  <c r="AC62" i="19"/>
  <c r="Y63" i="19"/>
  <c r="Z63" i="19"/>
  <c r="AA63" i="19"/>
  <c r="AB63" i="19"/>
  <c r="AC63" i="19"/>
  <c r="Y64" i="19"/>
  <c r="Z64" i="19"/>
  <c r="AA64" i="19"/>
  <c r="AB64" i="19"/>
  <c r="AC64" i="19"/>
  <c r="Y65" i="19"/>
  <c r="Z65" i="19"/>
  <c r="AA65" i="19"/>
  <c r="AB65" i="19"/>
  <c r="AC65" i="19"/>
  <c r="Y66" i="19"/>
  <c r="Z66" i="19"/>
  <c r="AA66" i="19"/>
  <c r="AB66" i="19"/>
  <c r="AC66" i="19"/>
  <c r="Y67" i="19"/>
  <c r="Z67" i="19"/>
  <c r="AA67" i="19"/>
  <c r="AB67" i="19"/>
  <c r="AC67" i="19"/>
  <c r="Y68" i="19"/>
  <c r="Z68" i="19"/>
  <c r="AA68" i="19"/>
  <c r="AB68" i="19"/>
  <c r="AC68" i="19"/>
  <c r="Y69" i="19"/>
  <c r="Z69" i="19"/>
  <c r="AA69" i="19"/>
  <c r="AB69" i="19"/>
  <c r="AC69" i="19"/>
  <c r="Y70" i="19"/>
  <c r="Z70" i="19"/>
  <c r="AA70" i="19"/>
  <c r="AB70" i="19"/>
  <c r="AC70" i="19"/>
  <c r="Y71" i="19"/>
  <c r="Z71" i="19"/>
  <c r="AA71" i="19"/>
  <c r="AB71" i="19"/>
  <c r="AC71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4" i="19"/>
  <c r="X57" i="19"/>
  <c r="X58" i="19"/>
  <c r="X59" i="19"/>
  <c r="X60" i="19"/>
  <c r="X61" i="19"/>
  <c r="X62" i="19"/>
  <c r="X63" i="19"/>
  <c r="X64" i="19"/>
  <c r="X65" i="19"/>
  <c r="X66" i="19"/>
  <c r="X67" i="19"/>
  <c r="X68" i="19"/>
  <c r="X69" i="19"/>
  <c r="X70" i="19"/>
  <c r="X71" i="19"/>
  <c r="J58" i="19"/>
  <c r="K58" i="19"/>
  <c r="L58" i="19"/>
  <c r="M58" i="19"/>
  <c r="N58" i="19"/>
  <c r="O58" i="19"/>
  <c r="P58" i="19"/>
  <c r="Q58" i="19"/>
  <c r="R58" i="19"/>
  <c r="S58" i="19"/>
  <c r="T58" i="19"/>
  <c r="U58" i="19"/>
  <c r="V58" i="19"/>
  <c r="W58" i="19"/>
  <c r="J59" i="19"/>
  <c r="K59" i="19"/>
  <c r="L59" i="19"/>
  <c r="M59" i="19"/>
  <c r="N59" i="19"/>
  <c r="O59" i="19"/>
  <c r="P59" i="19"/>
  <c r="Q59" i="19"/>
  <c r="R59" i="19"/>
  <c r="S59" i="19"/>
  <c r="T59" i="19"/>
  <c r="U59" i="19"/>
  <c r="V59" i="19"/>
  <c r="W59" i="19"/>
  <c r="J60" i="19"/>
  <c r="K60" i="19"/>
  <c r="L60" i="19"/>
  <c r="M60" i="19"/>
  <c r="N60" i="19"/>
  <c r="O60" i="19"/>
  <c r="P60" i="19"/>
  <c r="Q60" i="19"/>
  <c r="R60" i="19"/>
  <c r="S60" i="19"/>
  <c r="T60" i="19"/>
  <c r="U60" i="19"/>
  <c r="V60" i="19"/>
  <c r="W60" i="19"/>
  <c r="J61" i="19"/>
  <c r="K61" i="19"/>
  <c r="L61" i="19"/>
  <c r="M61" i="19"/>
  <c r="N61" i="19"/>
  <c r="O61" i="19"/>
  <c r="P61" i="19"/>
  <c r="Q61" i="19"/>
  <c r="R61" i="19"/>
  <c r="S61" i="19"/>
  <c r="T61" i="19"/>
  <c r="U61" i="19"/>
  <c r="V61" i="19"/>
  <c r="W61" i="19"/>
  <c r="J62" i="19"/>
  <c r="K62" i="19"/>
  <c r="L62" i="19"/>
  <c r="M62" i="19"/>
  <c r="N62" i="19"/>
  <c r="O62" i="19"/>
  <c r="P62" i="19"/>
  <c r="Q62" i="19"/>
  <c r="R62" i="19"/>
  <c r="S62" i="19"/>
  <c r="T62" i="19"/>
  <c r="U62" i="19"/>
  <c r="V62" i="19"/>
  <c r="W62" i="19"/>
  <c r="J63" i="19"/>
  <c r="K63" i="19"/>
  <c r="L63" i="19"/>
  <c r="M63" i="19"/>
  <c r="N63" i="19"/>
  <c r="O63" i="19"/>
  <c r="P63" i="19"/>
  <c r="Q63" i="19"/>
  <c r="R63" i="19"/>
  <c r="S63" i="19"/>
  <c r="T63" i="19"/>
  <c r="U63" i="19"/>
  <c r="V63" i="19"/>
  <c r="W63" i="19"/>
  <c r="J64" i="19"/>
  <c r="K64" i="19"/>
  <c r="L64" i="19"/>
  <c r="M64" i="19"/>
  <c r="N64" i="19"/>
  <c r="O64" i="19"/>
  <c r="P64" i="19"/>
  <c r="Q64" i="19"/>
  <c r="R64" i="19"/>
  <c r="S64" i="19"/>
  <c r="T64" i="19"/>
  <c r="U64" i="19"/>
  <c r="V64" i="19"/>
  <c r="W64" i="19"/>
  <c r="P65" i="19"/>
  <c r="Q65" i="19"/>
  <c r="R65" i="19"/>
  <c r="S65" i="19"/>
  <c r="T65" i="19"/>
  <c r="U65" i="19"/>
  <c r="V65" i="19"/>
  <c r="W65" i="19"/>
  <c r="R66" i="19"/>
  <c r="S66" i="19"/>
  <c r="V66" i="19"/>
  <c r="W66" i="19"/>
  <c r="J67" i="19"/>
  <c r="K67" i="19"/>
  <c r="L67" i="19"/>
  <c r="M67" i="19"/>
  <c r="N67" i="19"/>
  <c r="O67" i="19"/>
  <c r="P67" i="19"/>
  <c r="Q67" i="19"/>
  <c r="R67" i="19"/>
  <c r="S67" i="19"/>
  <c r="T67" i="19"/>
  <c r="U67" i="19"/>
  <c r="V67" i="19"/>
  <c r="W67" i="19"/>
  <c r="J68" i="19"/>
  <c r="K68" i="19"/>
  <c r="L68" i="19"/>
  <c r="M68" i="19"/>
  <c r="N68" i="19"/>
  <c r="O68" i="19"/>
  <c r="P68" i="19"/>
  <c r="Q68" i="19"/>
  <c r="R68" i="19"/>
  <c r="S68" i="19"/>
  <c r="T68" i="19"/>
  <c r="U68" i="19"/>
  <c r="V68" i="19"/>
  <c r="W68" i="19"/>
  <c r="J69" i="19"/>
  <c r="K69" i="19"/>
  <c r="L69" i="19"/>
  <c r="M69" i="19"/>
  <c r="N69" i="19"/>
  <c r="O69" i="19"/>
  <c r="P69" i="19"/>
  <c r="Q69" i="19"/>
  <c r="R69" i="19"/>
  <c r="S69" i="19"/>
  <c r="T69" i="19"/>
  <c r="U69" i="19"/>
  <c r="V69" i="19"/>
  <c r="W69" i="19"/>
  <c r="U70" i="19"/>
  <c r="V70" i="19"/>
  <c r="W70" i="19"/>
  <c r="J71" i="19"/>
  <c r="K71" i="19"/>
  <c r="L71" i="19"/>
  <c r="M71" i="19"/>
  <c r="N71" i="19"/>
  <c r="O71" i="19"/>
  <c r="P71" i="19"/>
  <c r="Q71" i="19"/>
  <c r="R71" i="19"/>
  <c r="S71" i="19"/>
  <c r="T71" i="19"/>
  <c r="U71" i="19"/>
  <c r="V71" i="19"/>
  <c r="W71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36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J38" i="19"/>
  <c r="K38" i="19"/>
  <c r="L38" i="19"/>
  <c r="M38" i="19"/>
  <c r="N38" i="19"/>
  <c r="O38" i="19"/>
  <c r="P38" i="19"/>
  <c r="Q38" i="19"/>
  <c r="R38" i="19"/>
  <c r="S38" i="19"/>
  <c r="T38" i="19"/>
  <c r="U38" i="19"/>
  <c r="V38" i="19"/>
  <c r="W38" i="19"/>
  <c r="X38" i="19"/>
  <c r="J39" i="19"/>
  <c r="K39" i="19"/>
  <c r="L39" i="19"/>
  <c r="M39" i="19"/>
  <c r="N39" i="19"/>
  <c r="O39" i="19"/>
  <c r="P39" i="19"/>
  <c r="Q39" i="19"/>
  <c r="R39" i="19"/>
  <c r="S39" i="19"/>
  <c r="T39" i="19"/>
  <c r="U39" i="19"/>
  <c r="V39" i="19"/>
  <c r="W39" i="19"/>
  <c r="X39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J41" i="19"/>
  <c r="K41" i="19"/>
  <c r="L41" i="19"/>
  <c r="M41" i="19"/>
  <c r="N41" i="19"/>
  <c r="O41" i="19"/>
  <c r="P41" i="19"/>
  <c r="Q41" i="19"/>
  <c r="R41" i="19"/>
  <c r="S41" i="19"/>
  <c r="T41" i="19"/>
  <c r="U41" i="19"/>
  <c r="V41" i="19"/>
  <c r="W41" i="19"/>
  <c r="X41" i="19"/>
  <c r="J42" i="19"/>
  <c r="K42" i="19"/>
  <c r="L42" i="19"/>
  <c r="M42" i="19"/>
  <c r="N42" i="19"/>
  <c r="O42" i="19"/>
  <c r="P42" i="19"/>
  <c r="Q42" i="19"/>
  <c r="R42" i="19"/>
  <c r="S42" i="19"/>
  <c r="T42" i="19"/>
  <c r="U42" i="19"/>
  <c r="V42" i="19"/>
  <c r="W42" i="19"/>
  <c r="X42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P44" i="19"/>
  <c r="Q44" i="19"/>
  <c r="R44" i="19"/>
  <c r="S44" i="19"/>
  <c r="T44" i="19"/>
  <c r="U44" i="19"/>
  <c r="V44" i="19"/>
  <c r="W44" i="19"/>
  <c r="X44" i="19"/>
  <c r="R45" i="19"/>
  <c r="S45" i="19"/>
  <c r="V45" i="19"/>
  <c r="W45" i="19"/>
  <c r="X45" i="19"/>
  <c r="J46" i="19"/>
  <c r="K46" i="19"/>
  <c r="L46" i="19"/>
  <c r="M46" i="19"/>
  <c r="N46" i="19"/>
  <c r="O46" i="19"/>
  <c r="P46" i="19"/>
  <c r="Q46" i="19"/>
  <c r="R46" i="19"/>
  <c r="S46" i="19"/>
  <c r="T46" i="19"/>
  <c r="U46" i="19"/>
  <c r="V46" i="19"/>
  <c r="W46" i="19"/>
  <c r="X46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J48" i="19"/>
  <c r="K48" i="19"/>
  <c r="L48" i="19"/>
  <c r="M48" i="19"/>
  <c r="N48" i="19"/>
  <c r="O48" i="19"/>
  <c r="P48" i="19"/>
  <c r="Q48" i="19"/>
  <c r="R48" i="19"/>
  <c r="S48" i="19"/>
  <c r="T48" i="19"/>
  <c r="U48" i="19"/>
  <c r="V48" i="19"/>
  <c r="W48" i="19"/>
  <c r="X48" i="19"/>
  <c r="U49" i="19"/>
  <c r="V49" i="19"/>
  <c r="W49" i="19"/>
  <c r="X49" i="19"/>
  <c r="J50" i="19"/>
  <c r="K50" i="19"/>
  <c r="L50" i="19"/>
  <c r="M50" i="19"/>
  <c r="N50" i="19"/>
  <c r="O50" i="19"/>
  <c r="P50" i="19"/>
  <c r="Q50" i="19"/>
  <c r="R50" i="19"/>
  <c r="S50" i="19"/>
  <c r="T50" i="19"/>
  <c r="U50" i="19"/>
  <c r="V50" i="19"/>
  <c r="W50" i="19"/>
  <c r="X50" i="19"/>
  <c r="X36" i="19"/>
  <c r="X52" i="19"/>
  <c r="X53" i="19"/>
  <c r="X21" i="19"/>
  <c r="W21" i="19"/>
  <c r="X25" i="19"/>
  <c r="W57" i="19"/>
  <c r="W52" i="19"/>
  <c r="W53" i="19"/>
  <c r="W36" i="19"/>
  <c r="W31" i="19"/>
  <c r="X31" i="19"/>
  <c r="W33" i="19"/>
  <c r="X33" i="19"/>
  <c r="V31" i="19" l="1"/>
  <c r="V33" i="19"/>
  <c r="V21" i="19"/>
  <c r="V36" i="19"/>
  <c r="V52" i="19"/>
  <c r="V53" i="19"/>
  <c r="V57" i="19"/>
  <c r="U52" i="19"/>
  <c r="U53" i="19"/>
  <c r="U57" i="19"/>
  <c r="U36" i="19"/>
  <c r="U31" i="19"/>
  <c r="U33" i="19"/>
  <c r="U21" i="19"/>
  <c r="T57" i="19"/>
  <c r="T36" i="19"/>
  <c r="T52" i="19"/>
  <c r="T53" i="19"/>
  <c r="T21" i="19"/>
  <c r="K52" i="19"/>
  <c r="L52" i="19"/>
  <c r="M52" i="19"/>
  <c r="N52" i="19"/>
  <c r="O52" i="19"/>
  <c r="K53" i="19"/>
  <c r="L53" i="19"/>
  <c r="M53" i="19"/>
  <c r="N53" i="19"/>
  <c r="O53" i="19"/>
  <c r="S57" i="19"/>
  <c r="S36" i="19"/>
  <c r="S52" i="19"/>
  <c r="S53" i="19"/>
  <c r="S21" i="19"/>
  <c r="B53" i="19"/>
  <c r="B52" i="19"/>
  <c r="K57" i="19"/>
  <c r="L57" i="19"/>
  <c r="M57" i="19"/>
  <c r="N57" i="19"/>
  <c r="O57" i="19"/>
  <c r="P57" i="19"/>
  <c r="Q57" i="19"/>
  <c r="R57" i="19"/>
  <c r="K36" i="19"/>
  <c r="L36" i="19"/>
  <c r="M36" i="19"/>
  <c r="N36" i="19"/>
  <c r="O36" i="19"/>
  <c r="P36" i="19"/>
  <c r="Q36" i="19"/>
  <c r="R36" i="19"/>
  <c r="R21" i="19"/>
  <c r="J57" i="19"/>
  <c r="B57" i="19"/>
  <c r="E16" i="19"/>
  <c r="E12" i="19"/>
  <c r="E11" i="19"/>
  <c r="Q53" i="19"/>
  <c r="Q31" i="19"/>
  <c r="R31" i="19"/>
  <c r="S31" i="19"/>
  <c r="T31" i="19"/>
  <c r="Q33" i="19"/>
  <c r="R33" i="19"/>
  <c r="S33" i="19"/>
  <c r="T33" i="19"/>
  <c r="Q52" i="19"/>
  <c r="R52" i="19"/>
  <c r="R53" i="19"/>
  <c r="Q21" i="19"/>
  <c r="P53" i="19" l="1"/>
  <c r="P52" i="19"/>
  <c r="G21" i="19"/>
  <c r="H21" i="19"/>
  <c r="I21" i="19"/>
  <c r="J21" i="19"/>
  <c r="K21" i="19"/>
  <c r="L21" i="19"/>
  <c r="M21" i="19"/>
  <c r="N21" i="19"/>
  <c r="O21" i="19"/>
  <c r="P21" i="19" l="1"/>
  <c r="P31" i="19"/>
  <c r="P33" i="19"/>
  <c r="O31" i="19" l="1"/>
  <c r="O33" i="19"/>
  <c r="N31" i="19" l="1"/>
  <c r="N33" i="19"/>
  <c r="E9" i="19" l="1"/>
  <c r="M31" i="19" l="1"/>
  <c r="L31" i="19"/>
  <c r="K31" i="19"/>
  <c r="J31" i="19"/>
  <c r="I31" i="19"/>
  <c r="H31" i="19"/>
  <c r="G31" i="19"/>
  <c r="F31" i="19"/>
  <c r="F33" i="19"/>
  <c r="G33" i="19"/>
  <c r="H33" i="19"/>
  <c r="I33" i="19"/>
  <c r="J33" i="19"/>
  <c r="K33" i="19"/>
  <c r="L33" i="19"/>
  <c r="M33" i="19"/>
  <c r="E17" i="19" l="1"/>
  <c r="J36" i="19" l="1"/>
  <c r="E13" i="19" l="1"/>
  <c r="E15" i="19"/>
  <c r="E10" i="19"/>
  <c r="E4" i="19"/>
  <c r="E14" i="19"/>
  <c r="E7" i="19"/>
  <c r="E8" i="19"/>
  <c r="E6" i="19"/>
  <c r="E5" i="19"/>
  <c r="E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tc={0388DE41-6B5B-4CA6-B1FD-9EF092D6F133}</author>
  </authors>
  <commentList>
    <comment ref="H3" authorId="0" shapeId="0" xr:uid="{0388DE41-6B5B-4CA6-B1FD-9EF092D6F13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Incorporación Bankia</t>
      </text>
    </comment>
  </commentList>
</comments>
</file>

<file path=xl/sharedStrings.xml><?xml version="1.0" encoding="utf-8"?>
<sst xmlns="http://schemas.openxmlformats.org/spreadsheetml/2006/main" count="76" uniqueCount="62">
  <si>
    <t>Desde</t>
  </si>
  <si>
    <t>Volumen total (M€)</t>
  </si>
  <si>
    <t>Nombre</t>
  </si>
  <si>
    <t>Andbank</t>
  </si>
  <si>
    <t>Bankinter</t>
  </si>
  <si>
    <t>BBVA</t>
  </si>
  <si>
    <t>EDM</t>
  </si>
  <si>
    <t>Ibercaja</t>
  </si>
  <si>
    <t>Kutxabank</t>
  </si>
  <si>
    <t>Sabadell</t>
  </si>
  <si>
    <t>Santander</t>
  </si>
  <si>
    <t>Indexa Capital</t>
  </si>
  <si>
    <t>Renta 4</t>
  </si>
  <si>
    <t>Ranking</t>
  </si>
  <si>
    <t>Antigüedad</t>
  </si>
  <si>
    <t>Fuente: Inverco</t>
  </si>
  <si>
    <t>Mar/21</t>
  </si>
  <si>
    <t>Jun/21</t>
  </si>
  <si>
    <t>Sep/21</t>
  </si>
  <si>
    <t>Dic/21</t>
  </si>
  <si>
    <t>Mar/22</t>
  </si>
  <si>
    <t>* Caixabank incluye el volumen de gestión de carteras de Bankia desde septiembre 2021</t>
  </si>
  <si>
    <t>Jun/22</t>
  </si>
  <si>
    <t>Mutua Madrileña</t>
  </si>
  <si>
    <t>Sep/22</t>
  </si>
  <si>
    <t>Dic/22</t>
  </si>
  <si>
    <t>Indexa / Andbank</t>
  </si>
  <si>
    <t>Indexa / Caixabank</t>
  </si>
  <si>
    <t>Mar/23</t>
  </si>
  <si>
    <t>Jun/23</t>
  </si>
  <si>
    <t>Caixabank</t>
  </si>
  <si>
    <t>Sep/23</t>
  </si>
  <si>
    <t>Nombre sin nota</t>
  </si>
  <si>
    <t>March</t>
  </si>
  <si>
    <t>Abanca</t>
  </si>
  <si>
    <t>Dic/23</t>
  </si>
  <si>
    <t>Mar/24</t>
  </si>
  <si>
    <t>Jun/24</t>
  </si>
  <si>
    <t>Sep/24</t>
  </si>
  <si>
    <t>Mostrar columna oculta para añadir datos</t>
  </si>
  <si>
    <t>Número total de contratos</t>
  </si>
  <si>
    <t>Contratos Indexa</t>
  </si>
  <si>
    <t>Grupo Caja Rural</t>
  </si>
  <si>
    <t>https://www.inverco.es/38/100/169</t>
  </si>
  <si>
    <t>% Indexa sobre el volumen total</t>
  </si>
  <si>
    <t>Crecimiento interanual (%)</t>
  </si>
  <si>
    <t>Crecimiento intranual (M€)</t>
  </si>
  <si>
    <t>Tamaño relativo Indexa vs. otros</t>
  </si>
  <si>
    <t>Volumen total gestión de carteras (M€)</t>
  </si>
  <si>
    <t>Grupo Caja Rural (1)</t>
  </si>
  <si>
    <t>Jun/25</t>
  </si>
  <si>
    <t>Sep/25</t>
  </si>
  <si>
    <t>Dic/24</t>
  </si>
  <si>
    <t>Mar/25</t>
  </si>
  <si>
    <t>Dic/25</t>
  </si>
  <si>
    <t>% Indexa sobre el total de contratos</t>
  </si>
  <si>
    <t>Crecimiento interanual del volumen total</t>
  </si>
  <si>
    <t>Mar/26</t>
  </si>
  <si>
    <t>Jun/26</t>
  </si>
  <si>
    <t>Sep/26</t>
  </si>
  <si>
    <t>Dic/26</t>
  </si>
  <si>
    <t>Indexa / Ibercaja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</si>
</sst>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1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0"/>
      <color rgb="FF0563C1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sz val="16"/>
      <name val="Arial"/>
      <family val="2"/>
      <charset val="1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9" fontId="6" fillId="0" borderId="0" applyBorder="0" applyProtection="0"/>
    <xf numFmtId="0" fontId="5" fillId="0" borderId="0" applyBorder="0" applyProtection="0"/>
    <xf numFmtId="0" fontId="3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6" fillId="0" borderId="0" applyBorder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3" fontId="0" fillId="0" borderId="0" xfId="0" applyNumberForma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1" fontId="0" fillId="0" borderId="0" xfId="0" applyNumberFormat="1"/>
    <xf numFmtId="1" fontId="7" fillId="0" borderId="0" xfId="0" applyNumberFormat="1" applyFont="1"/>
    <xf numFmtId="0" fontId="5" fillId="0" borderId="0" xfId="2"/>
    <xf numFmtId="0" fontId="9" fillId="0" borderId="0" xfId="0" applyFont="1"/>
    <xf numFmtId="3" fontId="10" fillId="0" borderId="0" xfId="0" applyNumberFormat="1" applyFont="1"/>
    <xf numFmtId="9" fontId="10" fillId="0" borderId="0" xfId="1" applyFont="1"/>
    <xf numFmtId="0" fontId="10" fillId="0" borderId="0" xfId="0" applyFont="1"/>
    <xf numFmtId="17" fontId="10" fillId="0" borderId="0" xfId="0" quotePrefix="1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7" fontId="0" fillId="0" borderId="0" xfId="0" quotePrefix="1" applyNumberFormat="1" applyAlignment="1">
      <alignment horizontal="right"/>
    </xf>
    <xf numFmtId="164" fontId="0" fillId="0" borderId="0" xfId="0" applyNumberFormat="1"/>
    <xf numFmtId="164" fontId="10" fillId="0" borderId="0" xfId="0" applyNumberFormat="1" applyFont="1"/>
    <xf numFmtId="17" fontId="0" fillId="2" borderId="0" xfId="0" applyNumberFormat="1" applyFill="1" applyAlignment="1">
      <alignment horizontal="left"/>
    </xf>
    <xf numFmtId="10" fontId="6" fillId="0" borderId="0" xfId="1" applyNumberFormat="1"/>
    <xf numFmtId="1" fontId="0" fillId="3" borderId="0" xfId="0" applyNumberFormat="1" applyFill="1"/>
    <xf numFmtId="1" fontId="7" fillId="3" borderId="0" xfId="0" applyNumberFormat="1" applyFont="1" applyFill="1"/>
    <xf numFmtId="3" fontId="10" fillId="3" borderId="0" xfId="0" applyNumberFormat="1" applyFont="1" applyFill="1"/>
    <xf numFmtId="3" fontId="0" fillId="3" borderId="0" xfId="0" applyNumberFormat="1" applyFill="1"/>
    <xf numFmtId="3" fontId="0" fillId="3" borderId="0" xfId="0" applyNumberFormat="1" applyFill="1" applyAlignment="1">
      <alignment horizontal="right"/>
    </xf>
    <xf numFmtId="3" fontId="7" fillId="3" borderId="0" xfId="0" applyNumberFormat="1" applyFont="1" applyFill="1"/>
    <xf numFmtId="0" fontId="11" fillId="0" borderId="0" xfId="0" applyFont="1"/>
    <xf numFmtId="165" fontId="6" fillId="0" borderId="0" xfId="1" applyNumberFormat="1"/>
  </cellXfs>
  <cellStyles count="12">
    <cellStyle name="Hipervínculo" xfId="2" builtinId="8"/>
    <cellStyle name="Hipervínculo 2" xfId="3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Normal 4" xfId="6" xr:uid="{00000000-0005-0000-0000-000005000000}"/>
    <cellStyle name="Normal 5" xfId="7" xr:uid="{00000000-0005-0000-0000-000006000000}"/>
    <cellStyle name="Normal 6" xfId="9" xr:uid="{8D77E2BC-D94A-4C0B-A65D-CFE82EA75166}"/>
    <cellStyle name="Normal 7" xfId="11" xr:uid="{7199C477-0D1E-4CA4-A9A8-AAB972C9E382}"/>
    <cellStyle name="Porcentaje" xfId="1" builtinId="5"/>
    <cellStyle name="Porcentaje 2" xfId="8" xr:uid="{00000000-0005-0000-0000-000008000000}"/>
    <cellStyle name="Porcentaje 3" xfId="10" xr:uid="{EA2F9FD5-B049-41CD-8051-F832896E09C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E75B6"/>
      <rgbColor rgb="FFD0CECE"/>
      <rgbColor rgb="FF808080"/>
      <rgbColor rgb="FF8FAADC"/>
      <rgbColor rgb="FF993366"/>
      <rgbColor rgb="FFF2F2F2"/>
      <rgbColor rgb="FFD9D9D9"/>
      <rgbColor rgb="FF660066"/>
      <rgbColor rgb="FFFF8080"/>
      <rgbColor rgb="FF0563C1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BE5D6"/>
      <rgbColor rgb="FF99CCFF"/>
      <rgbColor rgb="FFFF99CC"/>
      <rgbColor rgb="FFA5A5A5"/>
      <rgbColor rgb="FFF4B183"/>
      <rgbColor rgb="FF4472C4"/>
      <rgbColor rgb="FF5B9BD5"/>
      <rgbColor rgb="FF99CC00"/>
      <rgbColor rgb="FFFFC000"/>
      <rgbColor rgb="FFFF9900"/>
      <rgbColor rgb="FFED7D31"/>
      <rgbColor rgb="FF595959"/>
      <rgbColor rgb="FF8B8B8B"/>
      <rgbColor rgb="FF003366"/>
      <rgbColor rgb="FF70AD47"/>
      <rgbColor rgb="FF003300"/>
      <rgbColor rgb="FF404040"/>
      <rgbColor rgb="FFC55A11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69AB"/>
      <color rgb="FFA86ED4"/>
      <color rgb="FF9148C8"/>
      <color rgb="FFEDF2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Gestión discrecional de carteras en España</a:t>
            </a:r>
            <a:r>
              <a:rPr lang="en-US" baseline="0"/>
              <a:t> </a:t>
            </a:r>
            <a:br>
              <a:rPr lang="en-US" baseline="0"/>
            </a:br>
            <a:r>
              <a:rPr lang="en-US"/>
              <a:t>(patrimonio gestionado, millones de euros)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9314427083333333"/>
          <c:y val="0.1707738425925926"/>
          <c:w val="0.74993732638888888"/>
          <c:h val="0.725378973860987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'Datos GdC'!$Y$2</c:f>
              <c:strCache>
                <c:ptCount val="1"/>
                <c:pt idx="0">
                  <c:v>Dic/25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'Datos GdC'!$C$3:$C$17</c15:sqref>
                  </c15:fullRef>
                </c:ext>
              </c:extLst>
              <c:f>'Datos GdC'!$C$3:$C$14</c:f>
              <c:strCache>
                <c:ptCount val="12"/>
                <c:pt idx="0">
                  <c:v>Caixabank</c:v>
                </c:pt>
                <c:pt idx="1">
                  <c:v>Santander</c:v>
                </c:pt>
                <c:pt idx="2">
                  <c:v>BBVA</c:v>
                </c:pt>
                <c:pt idx="3">
                  <c:v>Kutxabank</c:v>
                </c:pt>
                <c:pt idx="4">
                  <c:v>Sabadell</c:v>
                </c:pt>
                <c:pt idx="5">
                  <c:v>Ibercaja</c:v>
                </c:pt>
                <c:pt idx="6">
                  <c:v>Indexa Capital</c:v>
                </c:pt>
                <c:pt idx="7">
                  <c:v>Bankinter</c:v>
                </c:pt>
                <c:pt idx="8">
                  <c:v>Abanca</c:v>
                </c:pt>
                <c:pt idx="9">
                  <c:v>March</c:v>
                </c:pt>
                <c:pt idx="10">
                  <c:v>Andbank</c:v>
                </c:pt>
                <c:pt idx="11">
                  <c:v>EDM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GdC'!$Y$3:$Y$17</c15:sqref>
                  </c15:fullRef>
                </c:ext>
              </c:extLst>
              <c:f>'Datos GdC'!$Y$3:$Y$14</c:f>
              <c:numCache>
                <c:formatCode>#,##0</c:formatCode>
                <c:ptCount val="12"/>
                <c:pt idx="0">
                  <c:v>58624</c:v>
                </c:pt>
                <c:pt idx="1">
                  <c:v>29993</c:v>
                </c:pt>
                <c:pt idx="2">
                  <c:v>28365</c:v>
                </c:pt>
                <c:pt idx="3">
                  <c:v>13830</c:v>
                </c:pt>
                <c:pt idx="4">
                  <c:v>5341</c:v>
                </c:pt>
                <c:pt idx="5">
                  <c:v>5191</c:v>
                </c:pt>
                <c:pt idx="6">
                  <c:v>4273.66</c:v>
                </c:pt>
                <c:pt idx="7">
                  <c:v>3882</c:v>
                </c:pt>
                <c:pt idx="8">
                  <c:v>2588</c:v>
                </c:pt>
                <c:pt idx="9">
                  <c:v>2557</c:v>
                </c:pt>
                <c:pt idx="10">
                  <c:v>2123</c:v>
                </c:pt>
                <c:pt idx="11">
                  <c:v>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5-4279-9A6D-3F7595874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96813151"/>
        <c:axId val="396814399"/>
      </c:barChart>
      <c:catAx>
        <c:axId val="39681315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6814399"/>
        <c:crosses val="autoZero"/>
        <c:auto val="1"/>
        <c:lblAlgn val="ctr"/>
        <c:lblOffset val="100"/>
        <c:noMultiLvlLbl val="0"/>
      </c:catAx>
      <c:valAx>
        <c:axId val="396814399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396813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Gestión de carteras por grupo financiero en España </a:t>
            </a:r>
            <a:br>
              <a:rPr lang="es-ES"/>
            </a:br>
            <a:r>
              <a:rPr lang="es-ES"/>
              <a:t>(millones de euros, escala logarítmica)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124531249999998"/>
          <c:y val="0.15607476851851851"/>
          <c:w val="0.6810243055555556"/>
          <c:h val="0.63970555555555553"/>
        </c:manualLayout>
      </c:layout>
      <c:lineChart>
        <c:grouping val="standard"/>
        <c:varyColors val="0"/>
        <c:ser>
          <c:idx val="2"/>
          <c:order val="0"/>
          <c:tx>
            <c:strRef>
              <c:f>'Datos GdC'!$B$3</c:f>
              <c:strCache>
                <c:ptCount val="1"/>
                <c:pt idx="0">
                  <c:v>Caixabank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'Datos GdC'!$F$3:$Y$3</c:f>
              <c:numCache>
                <c:formatCode>#,##0</c:formatCode>
                <c:ptCount val="20"/>
                <c:pt idx="0">
                  <c:v>32202</c:v>
                </c:pt>
                <c:pt idx="1">
                  <c:v>34594</c:v>
                </c:pt>
                <c:pt idx="2">
                  <c:v>43516</c:v>
                </c:pt>
                <c:pt idx="3">
                  <c:v>45385</c:v>
                </c:pt>
                <c:pt idx="4">
                  <c:v>46396</c:v>
                </c:pt>
                <c:pt idx="5">
                  <c:v>44962</c:v>
                </c:pt>
                <c:pt idx="6">
                  <c:v>44440</c:v>
                </c:pt>
                <c:pt idx="7">
                  <c:v>43723</c:v>
                </c:pt>
                <c:pt idx="8">
                  <c:v>44150</c:v>
                </c:pt>
                <c:pt idx="9">
                  <c:v>44418</c:v>
                </c:pt>
                <c:pt idx="10">
                  <c:v>43918</c:v>
                </c:pt>
                <c:pt idx="11">
                  <c:v>45446</c:v>
                </c:pt>
                <c:pt idx="12">
                  <c:v>46809</c:v>
                </c:pt>
                <c:pt idx="13">
                  <c:v>47759</c:v>
                </c:pt>
                <c:pt idx="14">
                  <c:v>49366</c:v>
                </c:pt>
                <c:pt idx="15">
                  <c:v>51746</c:v>
                </c:pt>
                <c:pt idx="16">
                  <c:v>52404</c:v>
                </c:pt>
                <c:pt idx="17">
                  <c:v>53974</c:v>
                </c:pt>
                <c:pt idx="18">
                  <c:v>56017</c:v>
                </c:pt>
                <c:pt idx="19">
                  <c:v>58624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D-4ACA-A919-6CA77B7019D4}"/>
            </c:ext>
          </c:extLst>
        </c:ser>
        <c:ser>
          <c:idx val="12"/>
          <c:order val="1"/>
          <c:tx>
            <c:strRef>
              <c:f>'Datos GdC'!$B$4</c:f>
              <c:strCache>
                <c:ptCount val="1"/>
                <c:pt idx="0">
                  <c:v>Santander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'Datos GdC'!$F$4:$Y$4</c:f>
              <c:numCache>
                <c:formatCode>#,##0</c:formatCode>
                <c:ptCount val="20"/>
                <c:pt idx="0">
                  <c:v>11668</c:v>
                </c:pt>
                <c:pt idx="1">
                  <c:v>12758</c:v>
                </c:pt>
                <c:pt idx="2">
                  <c:v>13486</c:v>
                </c:pt>
                <c:pt idx="3">
                  <c:v>14712</c:v>
                </c:pt>
                <c:pt idx="4">
                  <c:v>15079</c:v>
                </c:pt>
                <c:pt idx="5">
                  <c:v>15380</c:v>
                </c:pt>
                <c:pt idx="6">
                  <c:v>14992</c:v>
                </c:pt>
                <c:pt idx="7">
                  <c:v>14870</c:v>
                </c:pt>
                <c:pt idx="8">
                  <c:v>15620</c:v>
                </c:pt>
                <c:pt idx="9">
                  <c:v>16127</c:v>
                </c:pt>
                <c:pt idx="10">
                  <c:v>16916</c:v>
                </c:pt>
                <c:pt idx="11">
                  <c:v>17437</c:v>
                </c:pt>
                <c:pt idx="12">
                  <c:v>16916</c:v>
                </c:pt>
                <c:pt idx="13">
                  <c:v>19358</c:v>
                </c:pt>
                <c:pt idx="14">
                  <c:v>20406</c:v>
                </c:pt>
                <c:pt idx="15">
                  <c:v>20970</c:v>
                </c:pt>
                <c:pt idx="16">
                  <c:v>22803</c:v>
                </c:pt>
                <c:pt idx="17">
                  <c:v>24911</c:v>
                </c:pt>
                <c:pt idx="18">
                  <c:v>26894</c:v>
                </c:pt>
                <c:pt idx="19">
                  <c:v>29993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3D-4ACA-A919-6CA77B7019D4}"/>
            </c:ext>
          </c:extLst>
        </c:ser>
        <c:ser>
          <c:idx val="3"/>
          <c:order val="2"/>
          <c:tx>
            <c:strRef>
              <c:f>'Datos GdC'!$B$5</c:f>
              <c:strCache>
                <c:ptCount val="1"/>
                <c:pt idx="0">
                  <c:v>BBVA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val>
            <c:numRef>
              <c:f>'Datos GdC'!$F$5:$Y$5</c:f>
              <c:numCache>
                <c:formatCode>#,##0</c:formatCode>
                <c:ptCount val="20"/>
                <c:pt idx="0">
                  <c:v>15890.789000000001</c:v>
                </c:pt>
                <c:pt idx="1">
                  <c:v>16345</c:v>
                </c:pt>
                <c:pt idx="2">
                  <c:v>16911</c:v>
                </c:pt>
                <c:pt idx="3">
                  <c:v>18232</c:v>
                </c:pt>
                <c:pt idx="4">
                  <c:v>17865</c:v>
                </c:pt>
                <c:pt idx="5">
                  <c:v>17088</c:v>
                </c:pt>
                <c:pt idx="6">
                  <c:v>16667</c:v>
                </c:pt>
                <c:pt idx="7">
                  <c:v>16945</c:v>
                </c:pt>
                <c:pt idx="8">
                  <c:v>17322</c:v>
                </c:pt>
                <c:pt idx="9">
                  <c:v>17511</c:v>
                </c:pt>
                <c:pt idx="10">
                  <c:v>17756</c:v>
                </c:pt>
                <c:pt idx="11">
                  <c:v>18700</c:v>
                </c:pt>
                <c:pt idx="12">
                  <c:v>19875</c:v>
                </c:pt>
                <c:pt idx="13">
                  <c:v>20787</c:v>
                </c:pt>
                <c:pt idx="14">
                  <c:v>21753</c:v>
                </c:pt>
                <c:pt idx="15">
                  <c:v>23185</c:v>
                </c:pt>
                <c:pt idx="16">
                  <c:v>24270</c:v>
                </c:pt>
                <c:pt idx="17">
                  <c:v>25481</c:v>
                </c:pt>
                <c:pt idx="18">
                  <c:v>26614</c:v>
                </c:pt>
                <c:pt idx="19">
                  <c:v>28365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D-4ACA-A919-6CA77B7019D4}"/>
            </c:ext>
          </c:extLst>
        </c:ser>
        <c:ser>
          <c:idx val="14"/>
          <c:order val="3"/>
          <c:tx>
            <c:strRef>
              <c:f>'Datos GdC'!$B$6</c:f>
              <c:strCache>
                <c:ptCount val="1"/>
                <c:pt idx="0">
                  <c:v>Kutxabank</c:v>
                </c:pt>
              </c:strCache>
            </c:strRef>
          </c:tx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'Datos GdC'!$F$6:$Y$6</c:f>
              <c:numCache>
                <c:formatCode>#,##0</c:formatCode>
                <c:ptCount val="20"/>
                <c:pt idx="0">
                  <c:v>9239</c:v>
                </c:pt>
                <c:pt idx="1">
                  <c:v>10200</c:v>
                </c:pt>
                <c:pt idx="2">
                  <c:v>10521</c:v>
                </c:pt>
                <c:pt idx="3">
                  <c:v>11096</c:v>
                </c:pt>
                <c:pt idx="4">
                  <c:v>10998</c:v>
                </c:pt>
                <c:pt idx="5">
                  <c:v>10529</c:v>
                </c:pt>
                <c:pt idx="6">
                  <c:v>10107</c:v>
                </c:pt>
                <c:pt idx="7">
                  <c:v>10122</c:v>
                </c:pt>
                <c:pt idx="8">
                  <c:v>10588</c:v>
                </c:pt>
                <c:pt idx="9">
                  <c:v>10647</c:v>
                </c:pt>
                <c:pt idx="10">
                  <c:v>10435</c:v>
                </c:pt>
                <c:pt idx="11">
                  <c:v>10853</c:v>
                </c:pt>
                <c:pt idx="12">
                  <c:v>11228</c:v>
                </c:pt>
                <c:pt idx="13">
                  <c:v>11595</c:v>
                </c:pt>
                <c:pt idx="14">
                  <c:v>11937</c:v>
                </c:pt>
                <c:pt idx="15">
                  <c:v>12293</c:v>
                </c:pt>
                <c:pt idx="16">
                  <c:v>12547</c:v>
                </c:pt>
                <c:pt idx="17">
                  <c:v>12980</c:v>
                </c:pt>
                <c:pt idx="18">
                  <c:v>13365</c:v>
                </c:pt>
                <c:pt idx="19">
                  <c:v>13830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3D-4ACA-A919-6CA77B7019D4}"/>
            </c:ext>
          </c:extLst>
        </c:ser>
        <c:ser>
          <c:idx val="6"/>
          <c:order val="4"/>
          <c:tx>
            <c:strRef>
              <c:f>'Datos GdC'!$B$7</c:f>
              <c:strCache>
                <c:ptCount val="1"/>
                <c:pt idx="0">
                  <c:v>Sabadell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'Datos GdC'!$F$2:$Y$2</c:f>
              <c:strCache>
                <c:ptCount val="20"/>
                <c:pt idx="0">
                  <c:v>Mar/21</c:v>
                </c:pt>
                <c:pt idx="1">
                  <c:v>Jun/21</c:v>
                </c:pt>
                <c:pt idx="2">
                  <c:v>Sep/21</c:v>
                </c:pt>
                <c:pt idx="3">
                  <c:v>Dic/21</c:v>
                </c:pt>
                <c:pt idx="4">
                  <c:v>Mar/22</c:v>
                </c:pt>
                <c:pt idx="5">
                  <c:v>Jun/22</c:v>
                </c:pt>
                <c:pt idx="6">
                  <c:v>Sep/22</c:v>
                </c:pt>
                <c:pt idx="7">
                  <c:v>Dic/22</c:v>
                </c:pt>
                <c:pt idx="8">
                  <c:v>Mar/23</c:v>
                </c:pt>
                <c:pt idx="9">
                  <c:v>Jun/23</c:v>
                </c:pt>
                <c:pt idx="10">
                  <c:v>Sep/23</c:v>
                </c:pt>
                <c:pt idx="11">
                  <c:v>Dic/23</c:v>
                </c:pt>
                <c:pt idx="12">
                  <c:v>Mar/24</c:v>
                </c:pt>
                <c:pt idx="13">
                  <c:v>Jun/24</c:v>
                </c:pt>
                <c:pt idx="14">
                  <c:v>Sep/24</c:v>
                </c:pt>
                <c:pt idx="15">
                  <c:v>Dic/24</c:v>
                </c:pt>
                <c:pt idx="16">
                  <c:v>Mar/25</c:v>
                </c:pt>
                <c:pt idx="17">
                  <c:v>Jun/25</c:v>
                </c:pt>
                <c:pt idx="18">
                  <c:v>Sep/25</c:v>
                </c:pt>
                <c:pt idx="19">
                  <c:v>Dic/25</c:v>
                </c:pt>
              </c:strCache>
            </c:strRef>
          </c:cat>
          <c:val>
            <c:numRef>
              <c:f>'Datos GdC'!$F$7:$Y$7</c:f>
              <c:numCache>
                <c:formatCode>#,##0</c:formatCode>
                <c:ptCount val="20"/>
                <c:pt idx="0">
                  <c:v>2788</c:v>
                </c:pt>
                <c:pt idx="1">
                  <c:v>2953</c:v>
                </c:pt>
                <c:pt idx="2">
                  <c:v>3081</c:v>
                </c:pt>
                <c:pt idx="3">
                  <c:v>3121</c:v>
                </c:pt>
                <c:pt idx="4">
                  <c:v>3075</c:v>
                </c:pt>
                <c:pt idx="5">
                  <c:v>2983</c:v>
                </c:pt>
                <c:pt idx="6">
                  <c:v>2916</c:v>
                </c:pt>
                <c:pt idx="7">
                  <c:v>3035</c:v>
                </c:pt>
                <c:pt idx="8">
                  <c:v>3240</c:v>
                </c:pt>
                <c:pt idx="9">
                  <c:v>3232</c:v>
                </c:pt>
                <c:pt idx="10">
                  <c:v>3141</c:v>
                </c:pt>
                <c:pt idx="11">
                  <c:v>3098</c:v>
                </c:pt>
                <c:pt idx="12">
                  <c:v>3323</c:v>
                </c:pt>
                <c:pt idx="13">
                  <c:v>3568</c:v>
                </c:pt>
                <c:pt idx="14">
                  <c:v>3686</c:v>
                </c:pt>
                <c:pt idx="15">
                  <c:v>4138</c:v>
                </c:pt>
                <c:pt idx="16">
                  <c:v>4430</c:v>
                </c:pt>
                <c:pt idx="17">
                  <c:v>4698</c:v>
                </c:pt>
                <c:pt idx="18">
                  <c:v>4998</c:v>
                </c:pt>
                <c:pt idx="19">
                  <c:v>5341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06A7-4026-986A-A385A8C66109}"/>
            </c:ext>
          </c:extLst>
        </c:ser>
        <c:ser>
          <c:idx val="5"/>
          <c:order val="5"/>
          <c:tx>
            <c:strRef>
              <c:f>'Datos GdC'!$B$8</c:f>
              <c:strCache>
                <c:ptCount val="1"/>
                <c:pt idx="0">
                  <c:v>Ibercaja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'Datos GdC'!$F$2:$Y$2</c:f>
              <c:strCache>
                <c:ptCount val="20"/>
                <c:pt idx="0">
                  <c:v>Mar/21</c:v>
                </c:pt>
                <c:pt idx="1">
                  <c:v>Jun/21</c:v>
                </c:pt>
                <c:pt idx="2">
                  <c:v>Sep/21</c:v>
                </c:pt>
                <c:pt idx="3">
                  <c:v>Dic/21</c:v>
                </c:pt>
                <c:pt idx="4">
                  <c:v>Mar/22</c:v>
                </c:pt>
                <c:pt idx="5">
                  <c:v>Jun/22</c:v>
                </c:pt>
                <c:pt idx="6">
                  <c:v>Sep/22</c:v>
                </c:pt>
                <c:pt idx="7">
                  <c:v>Dic/22</c:v>
                </c:pt>
                <c:pt idx="8">
                  <c:v>Mar/23</c:v>
                </c:pt>
                <c:pt idx="9">
                  <c:v>Jun/23</c:v>
                </c:pt>
                <c:pt idx="10">
                  <c:v>Sep/23</c:v>
                </c:pt>
                <c:pt idx="11">
                  <c:v>Dic/23</c:v>
                </c:pt>
                <c:pt idx="12">
                  <c:v>Mar/24</c:v>
                </c:pt>
                <c:pt idx="13">
                  <c:v>Jun/24</c:v>
                </c:pt>
                <c:pt idx="14">
                  <c:v>Sep/24</c:v>
                </c:pt>
                <c:pt idx="15">
                  <c:v>Dic/24</c:v>
                </c:pt>
                <c:pt idx="16">
                  <c:v>Mar/25</c:v>
                </c:pt>
                <c:pt idx="17">
                  <c:v>Jun/25</c:v>
                </c:pt>
                <c:pt idx="18">
                  <c:v>Sep/25</c:v>
                </c:pt>
                <c:pt idx="19">
                  <c:v>Dic/25</c:v>
                </c:pt>
              </c:strCache>
            </c:strRef>
          </c:cat>
          <c:val>
            <c:numRef>
              <c:f>'Datos GdC'!$F$8:$Y$8</c:f>
              <c:numCache>
                <c:formatCode>#,##0</c:formatCode>
                <c:ptCount val="20"/>
                <c:pt idx="0">
                  <c:v>4738</c:v>
                </c:pt>
                <c:pt idx="1">
                  <c:v>4838</c:v>
                </c:pt>
                <c:pt idx="2">
                  <c:v>4828</c:v>
                </c:pt>
                <c:pt idx="3">
                  <c:v>4910</c:v>
                </c:pt>
                <c:pt idx="4">
                  <c:v>4674</c:v>
                </c:pt>
                <c:pt idx="5">
                  <c:v>4285</c:v>
                </c:pt>
                <c:pt idx="6">
                  <c:v>4183</c:v>
                </c:pt>
                <c:pt idx="7">
                  <c:v>4067</c:v>
                </c:pt>
                <c:pt idx="8">
                  <c:v>4064</c:v>
                </c:pt>
                <c:pt idx="9">
                  <c:v>4048</c:v>
                </c:pt>
                <c:pt idx="10">
                  <c:v>4038</c:v>
                </c:pt>
                <c:pt idx="11">
                  <c:v>4160</c:v>
                </c:pt>
                <c:pt idx="12">
                  <c:v>4425</c:v>
                </c:pt>
                <c:pt idx="13">
                  <c:v>4576</c:v>
                </c:pt>
                <c:pt idx="14">
                  <c:v>4642</c:v>
                </c:pt>
                <c:pt idx="15">
                  <c:v>4705</c:v>
                </c:pt>
                <c:pt idx="16">
                  <c:v>4776</c:v>
                </c:pt>
                <c:pt idx="17">
                  <c:v>4860</c:v>
                </c:pt>
                <c:pt idx="18">
                  <c:v>4968</c:v>
                </c:pt>
                <c:pt idx="19">
                  <c:v>5191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06A7-4026-986A-A385A8C66109}"/>
            </c:ext>
          </c:extLst>
        </c:ser>
        <c:ser>
          <c:idx val="9"/>
          <c:order val="6"/>
          <c:tx>
            <c:strRef>
              <c:f>'Datos GdC'!$B$9</c:f>
              <c:strCache>
                <c:ptCount val="1"/>
                <c:pt idx="0">
                  <c:v>Indexa Capital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'Datos GdC'!$F$2:$Y$2</c:f>
              <c:strCache>
                <c:ptCount val="20"/>
                <c:pt idx="0">
                  <c:v>Mar/21</c:v>
                </c:pt>
                <c:pt idx="1">
                  <c:v>Jun/21</c:v>
                </c:pt>
                <c:pt idx="2">
                  <c:v>Sep/21</c:v>
                </c:pt>
                <c:pt idx="3">
                  <c:v>Dic/21</c:v>
                </c:pt>
                <c:pt idx="4">
                  <c:v>Mar/22</c:v>
                </c:pt>
                <c:pt idx="5">
                  <c:v>Jun/22</c:v>
                </c:pt>
                <c:pt idx="6">
                  <c:v>Sep/22</c:v>
                </c:pt>
                <c:pt idx="7">
                  <c:v>Dic/22</c:v>
                </c:pt>
                <c:pt idx="8">
                  <c:v>Mar/23</c:v>
                </c:pt>
                <c:pt idx="9">
                  <c:v>Jun/23</c:v>
                </c:pt>
                <c:pt idx="10">
                  <c:v>Sep/23</c:v>
                </c:pt>
                <c:pt idx="11">
                  <c:v>Dic/23</c:v>
                </c:pt>
                <c:pt idx="12">
                  <c:v>Mar/24</c:v>
                </c:pt>
                <c:pt idx="13">
                  <c:v>Jun/24</c:v>
                </c:pt>
                <c:pt idx="14">
                  <c:v>Sep/24</c:v>
                </c:pt>
                <c:pt idx="15">
                  <c:v>Dic/24</c:v>
                </c:pt>
                <c:pt idx="16">
                  <c:v>Mar/25</c:v>
                </c:pt>
                <c:pt idx="17">
                  <c:v>Jun/25</c:v>
                </c:pt>
                <c:pt idx="18">
                  <c:v>Sep/25</c:v>
                </c:pt>
                <c:pt idx="19">
                  <c:v>Dic/25</c:v>
                </c:pt>
              </c:strCache>
            </c:strRef>
          </c:cat>
          <c:val>
            <c:numRef>
              <c:f>'Datos GdC'!$F$9:$Y$9</c:f>
              <c:numCache>
                <c:formatCode>#,##0</c:formatCode>
                <c:ptCount val="20"/>
                <c:pt idx="0">
                  <c:v>835.221</c:v>
                </c:pt>
                <c:pt idx="1">
                  <c:v>998</c:v>
                </c:pt>
                <c:pt idx="2">
                  <c:v>1150</c:v>
                </c:pt>
                <c:pt idx="3">
                  <c:v>1351</c:v>
                </c:pt>
                <c:pt idx="4">
                  <c:v>1419</c:v>
                </c:pt>
                <c:pt idx="5">
                  <c:v>1342.077</c:v>
                </c:pt>
                <c:pt idx="6">
                  <c:v>1362.3630000000001</c:v>
                </c:pt>
                <c:pt idx="7">
                  <c:v>1445.663</c:v>
                </c:pt>
                <c:pt idx="8">
                  <c:v>1564</c:v>
                </c:pt>
                <c:pt idx="9">
                  <c:v>1700.519</c:v>
                </c:pt>
                <c:pt idx="10">
                  <c:v>1786</c:v>
                </c:pt>
                <c:pt idx="11">
                  <c:v>1960</c:v>
                </c:pt>
                <c:pt idx="12">
                  <c:v>2250</c:v>
                </c:pt>
                <c:pt idx="13">
                  <c:v>2443</c:v>
                </c:pt>
                <c:pt idx="14">
                  <c:v>2668</c:v>
                </c:pt>
                <c:pt idx="15">
                  <c:v>2961</c:v>
                </c:pt>
                <c:pt idx="16">
                  <c:v>3149</c:v>
                </c:pt>
                <c:pt idx="17">
                  <c:v>3399.299</c:v>
                </c:pt>
                <c:pt idx="18">
                  <c:v>3806.2359999999999</c:v>
                </c:pt>
                <c:pt idx="19">
                  <c:v>4273.66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6A7-4026-986A-A385A8C66109}"/>
            </c:ext>
          </c:extLst>
        </c:ser>
        <c:ser>
          <c:idx val="7"/>
          <c:order val="7"/>
          <c:tx>
            <c:strRef>
              <c:f>'Datos GdC'!$B$10</c:f>
              <c:strCache>
                <c:ptCount val="1"/>
                <c:pt idx="0">
                  <c:v>Bankinter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'Datos GdC'!$F$2:$Y$2</c:f>
              <c:strCache>
                <c:ptCount val="20"/>
                <c:pt idx="0">
                  <c:v>Mar/21</c:v>
                </c:pt>
                <c:pt idx="1">
                  <c:v>Jun/21</c:v>
                </c:pt>
                <c:pt idx="2">
                  <c:v>Sep/21</c:v>
                </c:pt>
                <c:pt idx="3">
                  <c:v>Dic/21</c:v>
                </c:pt>
                <c:pt idx="4">
                  <c:v>Mar/22</c:v>
                </c:pt>
                <c:pt idx="5">
                  <c:v>Jun/22</c:v>
                </c:pt>
                <c:pt idx="6">
                  <c:v>Sep/22</c:v>
                </c:pt>
                <c:pt idx="7">
                  <c:v>Dic/22</c:v>
                </c:pt>
                <c:pt idx="8">
                  <c:v>Mar/23</c:v>
                </c:pt>
                <c:pt idx="9">
                  <c:v>Jun/23</c:v>
                </c:pt>
                <c:pt idx="10">
                  <c:v>Sep/23</c:v>
                </c:pt>
                <c:pt idx="11">
                  <c:v>Dic/23</c:v>
                </c:pt>
                <c:pt idx="12">
                  <c:v>Mar/24</c:v>
                </c:pt>
                <c:pt idx="13">
                  <c:v>Jun/24</c:v>
                </c:pt>
                <c:pt idx="14">
                  <c:v>Sep/24</c:v>
                </c:pt>
                <c:pt idx="15">
                  <c:v>Dic/24</c:v>
                </c:pt>
                <c:pt idx="16">
                  <c:v>Mar/25</c:v>
                </c:pt>
                <c:pt idx="17">
                  <c:v>Jun/25</c:v>
                </c:pt>
                <c:pt idx="18">
                  <c:v>Sep/25</c:v>
                </c:pt>
                <c:pt idx="19">
                  <c:v>Dic/25</c:v>
                </c:pt>
              </c:strCache>
            </c:strRef>
          </c:cat>
          <c:val>
            <c:numRef>
              <c:f>'Datos GdC'!$F$10:$Y$10</c:f>
              <c:numCache>
                <c:formatCode>#,##0</c:formatCode>
                <c:ptCount val="20"/>
                <c:pt idx="0">
                  <c:v>1425.037</c:v>
                </c:pt>
                <c:pt idx="1">
                  <c:v>1472</c:v>
                </c:pt>
                <c:pt idx="2">
                  <c:v>1481</c:v>
                </c:pt>
                <c:pt idx="3">
                  <c:v>1612</c:v>
                </c:pt>
                <c:pt idx="4">
                  <c:v>1598</c:v>
                </c:pt>
                <c:pt idx="5">
                  <c:v>1661</c:v>
                </c:pt>
                <c:pt idx="6">
                  <c:v>1685</c:v>
                </c:pt>
                <c:pt idx="7">
                  <c:v>1868</c:v>
                </c:pt>
                <c:pt idx="8">
                  <c:v>2141</c:v>
                </c:pt>
                <c:pt idx="9">
                  <c:v>2311</c:v>
                </c:pt>
                <c:pt idx="10">
                  <c:v>2373</c:v>
                </c:pt>
                <c:pt idx="11">
                  <c:v>2578</c:v>
                </c:pt>
                <c:pt idx="12">
                  <c:v>2733</c:v>
                </c:pt>
                <c:pt idx="13">
                  <c:v>2984</c:v>
                </c:pt>
                <c:pt idx="14">
                  <c:v>3068</c:v>
                </c:pt>
                <c:pt idx="15">
                  <c:v>3280</c:v>
                </c:pt>
                <c:pt idx="16">
                  <c:v>3373</c:v>
                </c:pt>
                <c:pt idx="17">
                  <c:v>3556</c:v>
                </c:pt>
                <c:pt idx="18">
                  <c:v>3728</c:v>
                </c:pt>
                <c:pt idx="19">
                  <c:v>3882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6A7-4026-986A-A385A8C66109}"/>
            </c:ext>
          </c:extLst>
        </c:ser>
        <c:ser>
          <c:idx val="1"/>
          <c:order val="8"/>
          <c:tx>
            <c:strRef>
              <c:f>'Datos GdC'!$B$11</c:f>
              <c:strCache>
                <c:ptCount val="1"/>
                <c:pt idx="0">
                  <c:v>Abanca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'Datos GdC'!$F$2:$Y$2</c:f>
              <c:strCache>
                <c:ptCount val="20"/>
                <c:pt idx="0">
                  <c:v>Mar/21</c:v>
                </c:pt>
                <c:pt idx="1">
                  <c:v>Jun/21</c:v>
                </c:pt>
                <c:pt idx="2">
                  <c:v>Sep/21</c:v>
                </c:pt>
                <c:pt idx="3">
                  <c:v>Dic/21</c:v>
                </c:pt>
                <c:pt idx="4">
                  <c:v>Mar/22</c:v>
                </c:pt>
                <c:pt idx="5">
                  <c:v>Jun/22</c:v>
                </c:pt>
                <c:pt idx="6">
                  <c:v>Sep/22</c:v>
                </c:pt>
                <c:pt idx="7">
                  <c:v>Dic/22</c:v>
                </c:pt>
                <c:pt idx="8">
                  <c:v>Mar/23</c:v>
                </c:pt>
                <c:pt idx="9">
                  <c:v>Jun/23</c:v>
                </c:pt>
                <c:pt idx="10">
                  <c:v>Sep/23</c:v>
                </c:pt>
                <c:pt idx="11">
                  <c:v>Dic/23</c:v>
                </c:pt>
                <c:pt idx="12">
                  <c:v>Mar/24</c:v>
                </c:pt>
                <c:pt idx="13">
                  <c:v>Jun/24</c:v>
                </c:pt>
                <c:pt idx="14">
                  <c:v>Sep/24</c:v>
                </c:pt>
                <c:pt idx="15">
                  <c:v>Dic/24</c:v>
                </c:pt>
                <c:pt idx="16">
                  <c:v>Mar/25</c:v>
                </c:pt>
                <c:pt idx="17">
                  <c:v>Jun/25</c:v>
                </c:pt>
                <c:pt idx="18">
                  <c:v>Sep/25</c:v>
                </c:pt>
                <c:pt idx="19">
                  <c:v>Dic/25</c:v>
                </c:pt>
              </c:strCache>
            </c:strRef>
          </c:cat>
          <c:val>
            <c:numRef>
              <c:f>'Datos GdC'!$F$11:$Y$11</c:f>
              <c:numCache>
                <c:formatCode>#,##0</c:formatCode>
                <c:ptCount val="20"/>
                <c:pt idx="6">
                  <c:v>1198</c:v>
                </c:pt>
                <c:pt idx="7">
                  <c:v>1119</c:v>
                </c:pt>
                <c:pt idx="8">
                  <c:v>1133</c:v>
                </c:pt>
                <c:pt idx="9">
                  <c:v>1158</c:v>
                </c:pt>
                <c:pt idx="10">
                  <c:v>1160</c:v>
                </c:pt>
                <c:pt idx="11">
                  <c:v>1243</c:v>
                </c:pt>
                <c:pt idx="12">
                  <c:v>1427</c:v>
                </c:pt>
                <c:pt idx="13">
                  <c:v>1572</c:v>
                </c:pt>
                <c:pt idx="14">
                  <c:v>1701</c:v>
                </c:pt>
                <c:pt idx="15">
                  <c:v>1855</c:v>
                </c:pt>
                <c:pt idx="16">
                  <c:v>2042</c:v>
                </c:pt>
                <c:pt idx="17">
                  <c:v>2230</c:v>
                </c:pt>
                <c:pt idx="18">
                  <c:v>2393</c:v>
                </c:pt>
                <c:pt idx="19">
                  <c:v>2588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6-4507-B922-D7655A1B4FB1}"/>
            </c:ext>
          </c:extLst>
        </c:ser>
        <c:ser>
          <c:idx val="13"/>
          <c:order val="9"/>
          <c:tx>
            <c:strRef>
              <c:f>'Datos GdC'!$C$12</c:f>
              <c:strCache>
                <c:ptCount val="1"/>
                <c:pt idx="0">
                  <c:v>March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'Datos GdC'!$F$2:$Y$2</c:f>
              <c:strCache>
                <c:ptCount val="20"/>
                <c:pt idx="0">
                  <c:v>Mar/21</c:v>
                </c:pt>
                <c:pt idx="1">
                  <c:v>Jun/21</c:v>
                </c:pt>
                <c:pt idx="2">
                  <c:v>Sep/21</c:v>
                </c:pt>
                <c:pt idx="3">
                  <c:v>Dic/21</c:v>
                </c:pt>
                <c:pt idx="4">
                  <c:v>Mar/22</c:v>
                </c:pt>
                <c:pt idx="5">
                  <c:v>Jun/22</c:v>
                </c:pt>
                <c:pt idx="6">
                  <c:v>Sep/22</c:v>
                </c:pt>
                <c:pt idx="7">
                  <c:v>Dic/22</c:v>
                </c:pt>
                <c:pt idx="8">
                  <c:v>Mar/23</c:v>
                </c:pt>
                <c:pt idx="9">
                  <c:v>Jun/23</c:v>
                </c:pt>
                <c:pt idx="10">
                  <c:v>Sep/23</c:v>
                </c:pt>
                <c:pt idx="11">
                  <c:v>Dic/23</c:v>
                </c:pt>
                <c:pt idx="12">
                  <c:v>Mar/24</c:v>
                </c:pt>
                <c:pt idx="13">
                  <c:v>Jun/24</c:v>
                </c:pt>
                <c:pt idx="14">
                  <c:v>Sep/24</c:v>
                </c:pt>
                <c:pt idx="15">
                  <c:v>Dic/24</c:v>
                </c:pt>
                <c:pt idx="16">
                  <c:v>Mar/25</c:v>
                </c:pt>
                <c:pt idx="17">
                  <c:v>Jun/25</c:v>
                </c:pt>
                <c:pt idx="18">
                  <c:v>Sep/25</c:v>
                </c:pt>
                <c:pt idx="19">
                  <c:v>Dic/25</c:v>
                </c:pt>
              </c:strCache>
            </c:strRef>
          </c:cat>
          <c:val>
            <c:numRef>
              <c:f>'Datos GdC'!$F$12:$Y$12</c:f>
              <c:numCache>
                <c:formatCode>#,##0</c:formatCode>
                <c:ptCount val="20"/>
                <c:pt idx="7">
                  <c:v>2776</c:v>
                </c:pt>
                <c:pt idx="8">
                  <c:v>2445</c:v>
                </c:pt>
                <c:pt idx="9">
                  <c:v>2549</c:v>
                </c:pt>
                <c:pt idx="12">
                  <c:v>2169</c:v>
                </c:pt>
                <c:pt idx="13">
                  <c:v>2310</c:v>
                </c:pt>
                <c:pt idx="14">
                  <c:v>2229</c:v>
                </c:pt>
                <c:pt idx="15">
                  <c:v>2275</c:v>
                </c:pt>
                <c:pt idx="16">
                  <c:v>2388</c:v>
                </c:pt>
                <c:pt idx="17">
                  <c:v>2219</c:v>
                </c:pt>
                <c:pt idx="18">
                  <c:v>2310</c:v>
                </c:pt>
                <c:pt idx="19">
                  <c:v>2557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A-4292-B434-E490DD5FF182}"/>
            </c:ext>
          </c:extLst>
        </c:ser>
        <c:ser>
          <c:idx val="11"/>
          <c:order val="10"/>
          <c:tx>
            <c:strRef>
              <c:f>'Datos GdC'!$B$13</c:f>
              <c:strCache>
                <c:ptCount val="1"/>
                <c:pt idx="0">
                  <c:v>Andbank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'Datos GdC'!$F$2:$Y$2</c:f>
              <c:strCache>
                <c:ptCount val="20"/>
                <c:pt idx="0">
                  <c:v>Mar/21</c:v>
                </c:pt>
                <c:pt idx="1">
                  <c:v>Jun/21</c:v>
                </c:pt>
                <c:pt idx="2">
                  <c:v>Sep/21</c:v>
                </c:pt>
                <c:pt idx="3">
                  <c:v>Dic/21</c:v>
                </c:pt>
                <c:pt idx="4">
                  <c:v>Mar/22</c:v>
                </c:pt>
                <c:pt idx="5">
                  <c:v>Jun/22</c:v>
                </c:pt>
                <c:pt idx="6">
                  <c:v>Sep/22</c:v>
                </c:pt>
                <c:pt idx="7">
                  <c:v>Dic/22</c:v>
                </c:pt>
                <c:pt idx="8">
                  <c:v>Mar/23</c:v>
                </c:pt>
                <c:pt idx="9">
                  <c:v>Jun/23</c:v>
                </c:pt>
                <c:pt idx="10">
                  <c:v>Sep/23</c:v>
                </c:pt>
                <c:pt idx="11">
                  <c:v>Dic/23</c:v>
                </c:pt>
                <c:pt idx="12">
                  <c:v>Mar/24</c:v>
                </c:pt>
                <c:pt idx="13">
                  <c:v>Jun/24</c:v>
                </c:pt>
                <c:pt idx="14">
                  <c:v>Sep/24</c:v>
                </c:pt>
                <c:pt idx="15">
                  <c:v>Dic/24</c:v>
                </c:pt>
                <c:pt idx="16">
                  <c:v>Mar/25</c:v>
                </c:pt>
                <c:pt idx="17">
                  <c:v>Jun/25</c:v>
                </c:pt>
                <c:pt idx="18">
                  <c:v>Sep/25</c:v>
                </c:pt>
                <c:pt idx="19">
                  <c:v>Dic/25</c:v>
                </c:pt>
              </c:strCache>
            </c:strRef>
          </c:cat>
          <c:val>
            <c:numRef>
              <c:f>'Datos GdC'!$F$13:$Y$13</c:f>
              <c:numCache>
                <c:formatCode>#,##0</c:formatCode>
                <c:ptCount val="20"/>
                <c:pt idx="0">
                  <c:v>468</c:v>
                </c:pt>
                <c:pt idx="1">
                  <c:v>479</c:v>
                </c:pt>
                <c:pt idx="2">
                  <c:v>505</c:v>
                </c:pt>
                <c:pt idx="3">
                  <c:v>458</c:v>
                </c:pt>
                <c:pt idx="4">
                  <c:v>486</c:v>
                </c:pt>
                <c:pt idx="5">
                  <c:v>579.49300000000005</c:v>
                </c:pt>
                <c:pt idx="6">
                  <c:v>580</c:v>
                </c:pt>
                <c:pt idx="7">
                  <c:v>729</c:v>
                </c:pt>
                <c:pt idx="8">
                  <c:v>795</c:v>
                </c:pt>
                <c:pt idx="9">
                  <c:v>841</c:v>
                </c:pt>
                <c:pt idx="10">
                  <c:v>872</c:v>
                </c:pt>
                <c:pt idx="11">
                  <c:v>942</c:v>
                </c:pt>
                <c:pt idx="12">
                  <c:v>1036</c:v>
                </c:pt>
                <c:pt idx="13">
                  <c:v>1178</c:v>
                </c:pt>
                <c:pt idx="14">
                  <c:v>1287</c:v>
                </c:pt>
                <c:pt idx="15">
                  <c:v>1386</c:v>
                </c:pt>
                <c:pt idx="16">
                  <c:v>1486</c:v>
                </c:pt>
                <c:pt idx="17">
                  <c:v>1757</c:v>
                </c:pt>
                <c:pt idx="18">
                  <c:v>1953</c:v>
                </c:pt>
                <c:pt idx="19">
                  <c:v>2123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06A7-4026-986A-A385A8C66109}"/>
            </c:ext>
          </c:extLst>
        </c:ser>
        <c:ser>
          <c:idx val="8"/>
          <c:order val="11"/>
          <c:tx>
            <c:strRef>
              <c:f>'Datos GdC'!$B$14</c:f>
              <c:strCache>
                <c:ptCount val="1"/>
                <c:pt idx="0">
                  <c:v>EDM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'Datos GdC'!$F$2:$Y$2</c:f>
              <c:strCache>
                <c:ptCount val="20"/>
                <c:pt idx="0">
                  <c:v>Mar/21</c:v>
                </c:pt>
                <c:pt idx="1">
                  <c:v>Jun/21</c:v>
                </c:pt>
                <c:pt idx="2">
                  <c:v>Sep/21</c:v>
                </c:pt>
                <c:pt idx="3">
                  <c:v>Dic/21</c:v>
                </c:pt>
                <c:pt idx="4">
                  <c:v>Mar/22</c:v>
                </c:pt>
                <c:pt idx="5">
                  <c:v>Jun/22</c:v>
                </c:pt>
                <c:pt idx="6">
                  <c:v>Sep/22</c:v>
                </c:pt>
                <c:pt idx="7">
                  <c:v>Dic/22</c:v>
                </c:pt>
                <c:pt idx="8">
                  <c:v>Mar/23</c:v>
                </c:pt>
                <c:pt idx="9">
                  <c:v>Jun/23</c:v>
                </c:pt>
                <c:pt idx="10">
                  <c:v>Sep/23</c:v>
                </c:pt>
                <c:pt idx="11">
                  <c:v>Dic/23</c:v>
                </c:pt>
                <c:pt idx="12">
                  <c:v>Mar/24</c:v>
                </c:pt>
                <c:pt idx="13">
                  <c:v>Jun/24</c:v>
                </c:pt>
                <c:pt idx="14">
                  <c:v>Sep/24</c:v>
                </c:pt>
                <c:pt idx="15">
                  <c:v>Dic/24</c:v>
                </c:pt>
                <c:pt idx="16">
                  <c:v>Mar/25</c:v>
                </c:pt>
                <c:pt idx="17">
                  <c:v>Jun/25</c:v>
                </c:pt>
                <c:pt idx="18">
                  <c:v>Sep/25</c:v>
                </c:pt>
                <c:pt idx="19">
                  <c:v>Dic/25</c:v>
                </c:pt>
              </c:strCache>
              <c:extLst xmlns:c15="http://schemas.microsoft.com/office/drawing/2012/chart"/>
            </c:strRef>
          </c:cat>
          <c:val>
            <c:numRef>
              <c:f>'Datos GdC'!$F$14:$Y$14</c:f>
              <c:numCache>
                <c:formatCode>#,##0</c:formatCode>
                <c:ptCount val="20"/>
                <c:pt idx="0">
                  <c:v>1744</c:v>
                </c:pt>
                <c:pt idx="1">
                  <c:v>1875</c:v>
                </c:pt>
                <c:pt idx="2">
                  <c:v>1705</c:v>
                </c:pt>
                <c:pt idx="3">
                  <c:v>1789</c:v>
                </c:pt>
                <c:pt idx="4">
                  <c:v>1746</c:v>
                </c:pt>
                <c:pt idx="5">
                  <c:v>1346</c:v>
                </c:pt>
                <c:pt idx="6">
                  <c:v>1308</c:v>
                </c:pt>
                <c:pt idx="7">
                  <c:v>1331</c:v>
                </c:pt>
                <c:pt idx="8">
                  <c:v>1282</c:v>
                </c:pt>
                <c:pt idx="9">
                  <c:v>1333</c:v>
                </c:pt>
                <c:pt idx="10">
                  <c:v>1379</c:v>
                </c:pt>
                <c:pt idx="11">
                  <c:v>1463</c:v>
                </c:pt>
                <c:pt idx="12">
                  <c:v>1548</c:v>
                </c:pt>
                <c:pt idx="13">
                  <c:v>1467</c:v>
                </c:pt>
                <c:pt idx="14">
                  <c:v>1552</c:v>
                </c:pt>
                <c:pt idx="15">
                  <c:v>1450</c:v>
                </c:pt>
                <c:pt idx="16">
                  <c:v>1412</c:v>
                </c:pt>
                <c:pt idx="17">
                  <c:v>1431</c:v>
                </c:pt>
                <c:pt idx="18">
                  <c:v>1505</c:v>
                </c:pt>
                <c:pt idx="19">
                  <c:v>1496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06A7-4026-986A-A385A8C66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6645120"/>
        <c:axId val="826642624"/>
        <c:extLst>
          <c:ext xmlns:c15="http://schemas.microsoft.com/office/drawing/2012/chart" uri="{02D57815-91ED-43cb-92C2-25804820EDAC}">
            <c15:filteredLineSeries>
              <c15:ser>
                <c:idx val="10"/>
                <c:order val="12"/>
                <c:tx>
                  <c:strRef>
                    <c:extLst>
                      <c:ext uri="{02D57815-91ED-43cb-92C2-25804820EDAC}">
                        <c15:formulaRef>
                          <c15:sqref>'Datos GdC'!$B$15</c15:sqref>
                        </c15:formulaRef>
                      </c:ext>
                    </c:extLst>
                    <c:strCache>
                      <c:ptCount val="1"/>
                      <c:pt idx="0">
                        <c:v>Renta 4</c:v>
                      </c:pt>
                    </c:strCache>
                  </c:strRef>
                </c:tx>
                <c:spPr>
                  <a:ln w="25400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'Datos GdC'!$F$2:$Y$2</c15:sqref>
                        </c15:formulaRef>
                      </c:ext>
                    </c:extLst>
                    <c:strCache>
                      <c:ptCount val="20"/>
                      <c:pt idx="0">
                        <c:v>Mar/21</c:v>
                      </c:pt>
                      <c:pt idx="1">
                        <c:v>Jun/21</c:v>
                      </c:pt>
                      <c:pt idx="2">
                        <c:v>Sep/21</c:v>
                      </c:pt>
                      <c:pt idx="3">
                        <c:v>Dic/21</c:v>
                      </c:pt>
                      <c:pt idx="4">
                        <c:v>Mar/22</c:v>
                      </c:pt>
                      <c:pt idx="5">
                        <c:v>Jun/22</c:v>
                      </c:pt>
                      <c:pt idx="6">
                        <c:v>Sep/22</c:v>
                      </c:pt>
                      <c:pt idx="7">
                        <c:v>Dic/22</c:v>
                      </c:pt>
                      <c:pt idx="8">
                        <c:v>Mar/23</c:v>
                      </c:pt>
                      <c:pt idx="9">
                        <c:v>Jun/23</c:v>
                      </c:pt>
                      <c:pt idx="10">
                        <c:v>Sep/23</c:v>
                      </c:pt>
                      <c:pt idx="11">
                        <c:v>Dic/23</c:v>
                      </c:pt>
                      <c:pt idx="12">
                        <c:v>Mar/24</c:v>
                      </c:pt>
                      <c:pt idx="13">
                        <c:v>Jun/24</c:v>
                      </c:pt>
                      <c:pt idx="14">
                        <c:v>Sep/24</c:v>
                      </c:pt>
                      <c:pt idx="15">
                        <c:v>Dic/24</c:v>
                      </c:pt>
                      <c:pt idx="16">
                        <c:v>Mar/25</c:v>
                      </c:pt>
                      <c:pt idx="17">
                        <c:v>Jun/25</c:v>
                      </c:pt>
                      <c:pt idx="18">
                        <c:v>Sep/25</c:v>
                      </c:pt>
                      <c:pt idx="19">
                        <c:v>Dic/25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'Datos GdC'!$F$15:$Y$15</c15:sqref>
                        </c15:formulaRef>
                      </c:ext>
                    </c:extLst>
                    <c:numCache>
                      <c:formatCode>#,##0</c:formatCode>
                      <c:ptCount val="20"/>
                      <c:pt idx="0">
                        <c:v>741</c:v>
                      </c:pt>
                      <c:pt idx="1">
                        <c:v>760</c:v>
                      </c:pt>
                      <c:pt idx="2">
                        <c:v>742</c:v>
                      </c:pt>
                      <c:pt idx="3">
                        <c:v>866</c:v>
                      </c:pt>
                      <c:pt idx="4">
                        <c:v>862</c:v>
                      </c:pt>
                      <c:pt idx="5">
                        <c:v>808</c:v>
                      </c:pt>
                      <c:pt idx="6">
                        <c:v>814</c:v>
                      </c:pt>
                      <c:pt idx="7">
                        <c:v>831</c:v>
                      </c:pt>
                      <c:pt idx="8">
                        <c:v>878</c:v>
                      </c:pt>
                      <c:pt idx="9">
                        <c:v>894</c:v>
                      </c:pt>
                      <c:pt idx="10">
                        <c:v>894</c:v>
                      </c:pt>
                      <c:pt idx="11">
                        <c:v>955</c:v>
                      </c:pt>
                      <c:pt idx="12">
                        <c:v>1032</c:v>
                      </c:pt>
                      <c:pt idx="13">
                        <c:v>1033</c:v>
                      </c:pt>
                      <c:pt idx="14">
                        <c:v>1088</c:v>
                      </c:pt>
                      <c:pt idx="15">
                        <c:v>1144</c:v>
                      </c:pt>
                      <c:pt idx="16">
                        <c:v>1179</c:v>
                      </c:pt>
                      <c:pt idx="17">
                        <c:v>1266</c:v>
                      </c:pt>
                      <c:pt idx="18">
                        <c:v>1155</c:v>
                      </c:pt>
                      <c:pt idx="19">
                        <c:v>1206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06A7-4026-986A-A385A8C66109}"/>
                  </c:ext>
                </c:extLst>
              </c15:ser>
            </c15:filteredLineSeries>
            <c15:filteredLineSeries>
              <c15:ser>
                <c:idx val="0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'Datos GdC'!$C$16</c15:sqref>
                        </c15:formulaRef>
                      </c:ext>
                    </c:extLst>
                    <c:strCache>
                      <c:ptCount val="1"/>
                      <c:pt idx="0">
                        <c:v>Grupo Caja Rural</c:v>
                      </c:pt>
                    </c:strCache>
                  </c:strRef>
                </c:tx>
                <c:spPr>
                  <a:ln w="2540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'Datos GdC'!$F$2:$Y$2</c15:sqref>
                        </c15:formulaRef>
                      </c:ext>
                    </c:extLst>
                    <c:strCache>
                      <c:ptCount val="20"/>
                      <c:pt idx="0">
                        <c:v>Mar/21</c:v>
                      </c:pt>
                      <c:pt idx="1">
                        <c:v>Jun/21</c:v>
                      </c:pt>
                      <c:pt idx="2">
                        <c:v>Sep/21</c:v>
                      </c:pt>
                      <c:pt idx="3">
                        <c:v>Dic/21</c:v>
                      </c:pt>
                      <c:pt idx="4">
                        <c:v>Mar/22</c:v>
                      </c:pt>
                      <c:pt idx="5">
                        <c:v>Jun/22</c:v>
                      </c:pt>
                      <c:pt idx="6">
                        <c:v>Sep/22</c:v>
                      </c:pt>
                      <c:pt idx="7">
                        <c:v>Dic/22</c:v>
                      </c:pt>
                      <c:pt idx="8">
                        <c:v>Mar/23</c:v>
                      </c:pt>
                      <c:pt idx="9">
                        <c:v>Jun/23</c:v>
                      </c:pt>
                      <c:pt idx="10">
                        <c:v>Sep/23</c:v>
                      </c:pt>
                      <c:pt idx="11">
                        <c:v>Dic/23</c:v>
                      </c:pt>
                      <c:pt idx="12">
                        <c:v>Mar/24</c:v>
                      </c:pt>
                      <c:pt idx="13">
                        <c:v>Jun/24</c:v>
                      </c:pt>
                      <c:pt idx="14">
                        <c:v>Sep/24</c:v>
                      </c:pt>
                      <c:pt idx="15">
                        <c:v>Dic/24</c:v>
                      </c:pt>
                      <c:pt idx="16">
                        <c:v>Mar/25</c:v>
                      </c:pt>
                      <c:pt idx="17">
                        <c:v>Jun/25</c:v>
                      </c:pt>
                      <c:pt idx="18">
                        <c:v>Sep/25</c:v>
                      </c:pt>
                      <c:pt idx="19">
                        <c:v>Dic/25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'Datos GdC'!$F$16:$Y$16</c15:sqref>
                        </c15:formulaRef>
                      </c:ext>
                    </c:extLst>
                    <c:numCache>
                      <c:formatCode>#,##0</c:formatCode>
                      <c:ptCount val="20"/>
                      <c:pt idx="11">
                        <c:v>1120</c:v>
                      </c:pt>
                      <c:pt idx="12">
                        <c:v>1120</c:v>
                      </c:pt>
                      <c:pt idx="13">
                        <c:v>1113</c:v>
                      </c:pt>
                      <c:pt idx="14">
                        <c:v>1115</c:v>
                      </c:pt>
                      <c:pt idx="15">
                        <c:v>1122</c:v>
                      </c:pt>
                      <c:pt idx="16">
                        <c:v>1161</c:v>
                      </c:pt>
                      <c:pt idx="17">
                        <c:v>1201</c:v>
                      </c:pt>
                      <c:pt idx="18">
                        <c:v>1254</c:v>
                      </c:pt>
                      <c:pt idx="19">
                        <c:v>1314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8D06-4EA9-9E84-487156FDF3FB}"/>
                  </c:ext>
                </c:extLst>
              </c15:ser>
            </c15:filteredLineSeries>
          </c:ext>
        </c:extLst>
      </c:lineChart>
      <c:catAx>
        <c:axId val="82664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6642624"/>
        <c:crosses val="autoZero"/>
        <c:auto val="1"/>
        <c:lblAlgn val="ctr"/>
        <c:lblOffset val="100"/>
        <c:tickLblSkip val="1"/>
        <c:noMultiLvlLbl val="1"/>
      </c:catAx>
      <c:valAx>
        <c:axId val="826642624"/>
        <c:scaling>
          <c:logBase val="10"/>
          <c:orientation val="minMax"/>
          <c:max val="1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664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771723849822074"/>
          <c:y val="0.22188701341683847"/>
          <c:w val="0.18024774305555555"/>
          <c:h val="0.549950355151607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0" i="0" baseline="0">
                <a:effectLst/>
              </a:rPr>
              <a:t>Gestión discrecional de carteras en España </a:t>
            </a:r>
            <a:br>
              <a:rPr lang="en-US" sz="1600" b="0" i="0" baseline="0">
                <a:effectLst/>
              </a:rPr>
            </a:br>
            <a:r>
              <a:rPr lang="en-US" sz="1600" b="0" i="0" baseline="0">
                <a:effectLst/>
              </a:rPr>
              <a:t>(patrimonio gestionado, millones de euros)</a:t>
            </a:r>
            <a:endParaRPr lang="es-E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113090277777779"/>
          <c:y val="0.21772268518518517"/>
          <c:w val="0.69758194444444444"/>
          <c:h val="0.6525958333333333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'Datos GdC'!$Y$2</c:f>
              <c:strCache>
                <c:ptCount val="1"/>
                <c:pt idx="0">
                  <c:v>Dic/25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'Datos GdC'!$B$3:$B$16</c15:sqref>
                  </c15:fullRef>
                </c:ext>
              </c:extLst>
              <c:f>'Datos GdC'!$B$3:$B$14</c:f>
              <c:strCache>
                <c:ptCount val="12"/>
                <c:pt idx="0">
                  <c:v>Caixabank</c:v>
                </c:pt>
                <c:pt idx="1">
                  <c:v>Santander</c:v>
                </c:pt>
                <c:pt idx="2">
                  <c:v>BBVA</c:v>
                </c:pt>
                <c:pt idx="3">
                  <c:v>Kutxabank</c:v>
                </c:pt>
                <c:pt idx="4">
                  <c:v>Sabadell</c:v>
                </c:pt>
                <c:pt idx="5">
                  <c:v>Ibercaja</c:v>
                </c:pt>
                <c:pt idx="6">
                  <c:v>Indexa Capital</c:v>
                </c:pt>
                <c:pt idx="7">
                  <c:v>Bankinter</c:v>
                </c:pt>
                <c:pt idx="8">
                  <c:v>Abanca</c:v>
                </c:pt>
                <c:pt idx="9">
                  <c:v>March</c:v>
                </c:pt>
                <c:pt idx="10">
                  <c:v>Andbank</c:v>
                </c:pt>
                <c:pt idx="11">
                  <c:v>EDM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GdC'!$Y$3:$Y$17</c15:sqref>
                  </c15:fullRef>
                </c:ext>
              </c:extLst>
              <c:f>'Datos GdC'!$Y$3:$Y$14</c:f>
              <c:numCache>
                <c:formatCode>#,##0</c:formatCode>
                <c:ptCount val="12"/>
                <c:pt idx="0">
                  <c:v>58624</c:v>
                </c:pt>
                <c:pt idx="1">
                  <c:v>29993</c:v>
                </c:pt>
                <c:pt idx="2">
                  <c:v>28365</c:v>
                </c:pt>
                <c:pt idx="3">
                  <c:v>13830</c:v>
                </c:pt>
                <c:pt idx="4">
                  <c:v>5341</c:v>
                </c:pt>
                <c:pt idx="5">
                  <c:v>5191</c:v>
                </c:pt>
                <c:pt idx="6">
                  <c:v>4273.66</c:v>
                </c:pt>
                <c:pt idx="7">
                  <c:v>3882</c:v>
                </c:pt>
                <c:pt idx="8">
                  <c:v>2588</c:v>
                </c:pt>
                <c:pt idx="9">
                  <c:v>2557</c:v>
                </c:pt>
                <c:pt idx="10">
                  <c:v>2123</c:v>
                </c:pt>
                <c:pt idx="11">
                  <c:v>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A7-4C1A-B38E-09AF92565A24}"/>
            </c:ext>
          </c:extLst>
        </c:ser>
        <c:ser>
          <c:idx val="0"/>
          <c:order val="1"/>
          <c:tx>
            <c:strRef>
              <c:f>'Datos GdC'!$U$2</c:f>
              <c:strCache>
                <c:ptCount val="1"/>
                <c:pt idx="0">
                  <c:v>Dic/24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'Datos GdC'!$B$3:$B$16</c15:sqref>
                  </c15:fullRef>
                </c:ext>
              </c:extLst>
              <c:f>'Datos GdC'!$B$3:$B$14</c:f>
              <c:strCache>
                <c:ptCount val="12"/>
                <c:pt idx="0">
                  <c:v>Caixabank</c:v>
                </c:pt>
                <c:pt idx="1">
                  <c:v>Santander</c:v>
                </c:pt>
                <c:pt idx="2">
                  <c:v>BBVA</c:v>
                </c:pt>
                <c:pt idx="3">
                  <c:v>Kutxabank</c:v>
                </c:pt>
                <c:pt idx="4">
                  <c:v>Sabadell</c:v>
                </c:pt>
                <c:pt idx="5">
                  <c:v>Ibercaja</c:v>
                </c:pt>
                <c:pt idx="6">
                  <c:v>Indexa Capital</c:v>
                </c:pt>
                <c:pt idx="7">
                  <c:v>Bankinter</c:v>
                </c:pt>
                <c:pt idx="8">
                  <c:v>Abanca</c:v>
                </c:pt>
                <c:pt idx="9">
                  <c:v>March</c:v>
                </c:pt>
                <c:pt idx="10">
                  <c:v>Andbank</c:v>
                </c:pt>
                <c:pt idx="11">
                  <c:v>EDM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GdC'!$U$3:$U$17</c15:sqref>
                  </c15:fullRef>
                </c:ext>
              </c:extLst>
              <c:f>'Datos GdC'!$U$3:$U$14</c:f>
              <c:numCache>
                <c:formatCode>#,##0</c:formatCode>
                <c:ptCount val="12"/>
                <c:pt idx="0">
                  <c:v>51746</c:v>
                </c:pt>
                <c:pt idx="1">
                  <c:v>20970</c:v>
                </c:pt>
                <c:pt idx="2">
                  <c:v>23185</c:v>
                </c:pt>
                <c:pt idx="3">
                  <c:v>12293</c:v>
                </c:pt>
                <c:pt idx="4">
                  <c:v>4138</c:v>
                </c:pt>
                <c:pt idx="5">
                  <c:v>4705</c:v>
                </c:pt>
                <c:pt idx="6">
                  <c:v>2961</c:v>
                </c:pt>
                <c:pt idx="7">
                  <c:v>3280</c:v>
                </c:pt>
                <c:pt idx="8">
                  <c:v>1855</c:v>
                </c:pt>
                <c:pt idx="9">
                  <c:v>2275</c:v>
                </c:pt>
                <c:pt idx="10">
                  <c:v>1386</c:v>
                </c:pt>
                <c:pt idx="11">
                  <c:v>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7-4C1A-B38E-09AF92565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1970177568"/>
        <c:axId val="1970172160"/>
      </c:barChart>
      <c:catAx>
        <c:axId val="1970177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70172160"/>
        <c:crosses val="autoZero"/>
        <c:auto val="1"/>
        <c:lblAlgn val="ctr"/>
        <c:lblOffset val="100"/>
        <c:noMultiLvlLbl val="0"/>
      </c:catAx>
      <c:valAx>
        <c:axId val="19701721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7017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Cuota de mercado</a:t>
            </a:r>
            <a:r>
              <a:rPr lang="es-ES" baseline="0"/>
              <a:t> de Indexa en gestión discrecional de carteras en España (en % del número total de contratos)</a:t>
            </a:r>
            <a:endParaRPr lang="es-ES" sz="13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8016145833333337E-2"/>
          <c:y val="0.16871114765652531"/>
          <c:w val="0.69425347222222222"/>
          <c:h val="0.62706918830024683"/>
        </c:manualLayout>
      </c:layout>
      <c:lineChart>
        <c:grouping val="standard"/>
        <c:varyColors val="0"/>
        <c:ser>
          <c:idx val="5"/>
          <c:order val="0"/>
          <c:tx>
            <c:strRef>
              <c:f>'Datos GdC'!$B$21</c:f>
              <c:strCache>
                <c:ptCount val="1"/>
                <c:pt idx="0">
                  <c:v>% Indexa sobre el total de contratos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'Datos GdC'!$G$2:$Y$2</c:f>
              <c:strCache>
                <c:ptCount val="19"/>
                <c:pt idx="0">
                  <c:v>Jun/21</c:v>
                </c:pt>
                <c:pt idx="1">
                  <c:v>Sep/21</c:v>
                </c:pt>
                <c:pt idx="2">
                  <c:v>Dic/21</c:v>
                </c:pt>
                <c:pt idx="3">
                  <c:v>Mar/22</c:v>
                </c:pt>
                <c:pt idx="4">
                  <c:v>Jun/22</c:v>
                </c:pt>
                <c:pt idx="5">
                  <c:v>Sep/22</c:v>
                </c:pt>
                <c:pt idx="6">
                  <c:v>Dic/22</c:v>
                </c:pt>
                <c:pt idx="7">
                  <c:v>Mar/23</c:v>
                </c:pt>
                <c:pt idx="8">
                  <c:v>Jun/23</c:v>
                </c:pt>
                <c:pt idx="9">
                  <c:v>Sep/23</c:v>
                </c:pt>
                <c:pt idx="10">
                  <c:v>Dic/23</c:v>
                </c:pt>
                <c:pt idx="11">
                  <c:v>Mar/24</c:v>
                </c:pt>
                <c:pt idx="12">
                  <c:v>Jun/24</c:v>
                </c:pt>
                <c:pt idx="13">
                  <c:v>Sep/24</c:v>
                </c:pt>
                <c:pt idx="14">
                  <c:v>Dic/24</c:v>
                </c:pt>
                <c:pt idx="15">
                  <c:v>Mar/25</c:v>
                </c:pt>
                <c:pt idx="16">
                  <c:v>Jun/25</c:v>
                </c:pt>
                <c:pt idx="17">
                  <c:v>Sep/25</c:v>
                </c:pt>
                <c:pt idx="18">
                  <c:v>Dic/25</c:v>
                </c:pt>
              </c:strCache>
            </c:strRef>
          </c:cat>
          <c:val>
            <c:numRef>
              <c:f>'Datos GdC'!$G$21:$Y$21</c:f>
              <c:numCache>
                <c:formatCode>0.0%</c:formatCode>
                <c:ptCount val="19"/>
                <c:pt idx="0">
                  <c:v>4.3510319836143056E-2</c:v>
                </c:pt>
                <c:pt idx="1">
                  <c:v>4.6525610037531431E-2</c:v>
                </c:pt>
                <c:pt idx="2">
                  <c:v>4.9756019131044556E-2</c:v>
                </c:pt>
                <c:pt idx="3">
                  <c:v>5.2072459945690333E-2</c:v>
                </c:pt>
                <c:pt idx="4">
                  <c:v>5.344348419144395E-2</c:v>
                </c:pt>
                <c:pt idx="5">
                  <c:v>5.4648977489454707E-2</c:v>
                </c:pt>
                <c:pt idx="6">
                  <c:v>5.7230359670842237E-2</c:v>
                </c:pt>
                <c:pt idx="7">
                  <c:v>6.1086317581003288E-2</c:v>
                </c:pt>
                <c:pt idx="8">
                  <c:v>6.4304238474110181E-2</c:v>
                </c:pt>
                <c:pt idx="9">
                  <c:v>6.6959755184884784E-2</c:v>
                </c:pt>
                <c:pt idx="10">
                  <c:v>6.9947337520061548E-2</c:v>
                </c:pt>
                <c:pt idx="11">
                  <c:v>7.5036994208323937E-2</c:v>
                </c:pt>
                <c:pt idx="12">
                  <c:v>7.9445872347119209E-2</c:v>
                </c:pt>
                <c:pt idx="13">
                  <c:v>8.5166562213294744E-2</c:v>
                </c:pt>
                <c:pt idx="14">
                  <c:v>9.0492412397001593E-2</c:v>
                </c:pt>
                <c:pt idx="15">
                  <c:v>9.4316649656736418E-2</c:v>
                </c:pt>
                <c:pt idx="16">
                  <c:v>9.7067877300282546E-2</c:v>
                </c:pt>
                <c:pt idx="17">
                  <c:v>0.10245821333715345</c:v>
                </c:pt>
                <c:pt idx="18">
                  <c:v>0.10657349174524534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ADE5-4CBC-9A20-FB9644D4D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6645120"/>
        <c:axId val="826642624"/>
        <c:extLst/>
      </c:lineChart>
      <c:catAx>
        <c:axId val="82664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6642624"/>
        <c:crosses val="autoZero"/>
        <c:auto val="1"/>
        <c:lblAlgn val="ctr"/>
        <c:lblOffset val="100"/>
        <c:tickLblSkip val="1"/>
        <c:noMultiLvlLbl val="1"/>
      </c:catAx>
      <c:valAx>
        <c:axId val="82664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664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65230902777778"/>
          <c:y val="0.15590032901326931"/>
          <c:w val="0.18024774305555555"/>
          <c:h val="0.234646775519793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Cuota de mercado</a:t>
            </a:r>
            <a:r>
              <a:rPr lang="es-ES" baseline="0"/>
              <a:t> de Indexa en gestión discrecional de carteras en España (en % del volumen total)</a:t>
            </a:r>
            <a:endParaRPr lang="es-ES" sz="13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8016145833333337E-2"/>
          <c:y val="0.16871114765652531"/>
          <c:w val="0.69425347222222222"/>
          <c:h val="0.62706918830024683"/>
        </c:manualLayout>
      </c:layout>
      <c:lineChart>
        <c:grouping val="standard"/>
        <c:varyColors val="0"/>
        <c:ser>
          <c:idx val="5"/>
          <c:order val="0"/>
          <c:tx>
            <c:strRef>
              <c:f>'Datos GdC'!$B$25</c:f>
              <c:strCache>
                <c:ptCount val="1"/>
                <c:pt idx="0">
                  <c:v>% Indexa sobre el volumen 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'Datos GdC'!$G$2:$Y$2</c:f>
              <c:strCache>
                <c:ptCount val="19"/>
                <c:pt idx="0">
                  <c:v>Jun/21</c:v>
                </c:pt>
                <c:pt idx="1">
                  <c:v>Sep/21</c:v>
                </c:pt>
                <c:pt idx="2">
                  <c:v>Dic/21</c:v>
                </c:pt>
                <c:pt idx="3">
                  <c:v>Mar/22</c:v>
                </c:pt>
                <c:pt idx="4">
                  <c:v>Jun/22</c:v>
                </c:pt>
                <c:pt idx="5">
                  <c:v>Sep/22</c:v>
                </c:pt>
                <c:pt idx="6">
                  <c:v>Dic/22</c:v>
                </c:pt>
                <c:pt idx="7">
                  <c:v>Mar/23</c:v>
                </c:pt>
                <c:pt idx="8">
                  <c:v>Jun/23</c:v>
                </c:pt>
                <c:pt idx="9">
                  <c:v>Sep/23</c:v>
                </c:pt>
                <c:pt idx="10">
                  <c:v>Dic/23</c:v>
                </c:pt>
                <c:pt idx="11">
                  <c:v>Mar/24</c:v>
                </c:pt>
                <c:pt idx="12">
                  <c:v>Jun/24</c:v>
                </c:pt>
                <c:pt idx="13">
                  <c:v>Sep/24</c:v>
                </c:pt>
                <c:pt idx="14">
                  <c:v>Dic/24</c:v>
                </c:pt>
                <c:pt idx="15">
                  <c:v>Mar/25</c:v>
                </c:pt>
                <c:pt idx="16">
                  <c:v>Jun/25</c:v>
                </c:pt>
                <c:pt idx="17">
                  <c:v>Sep/25</c:v>
                </c:pt>
                <c:pt idx="18">
                  <c:v>Dic/25</c:v>
                </c:pt>
              </c:strCache>
            </c:strRef>
          </c:cat>
          <c:val>
            <c:numRef>
              <c:f>'Datos GdC'!$G$25:$Y$25</c:f>
              <c:numCache>
                <c:formatCode>0.0%</c:formatCode>
                <c:ptCount val="19"/>
                <c:pt idx="0">
                  <c:v>1.039355974213974E-2</c:v>
                </c:pt>
                <c:pt idx="1">
                  <c:v>1.1540507180202511E-2</c:v>
                </c:pt>
                <c:pt idx="2">
                  <c:v>1.2825381153999506E-2</c:v>
                </c:pt>
                <c:pt idx="3">
                  <c:v>1.3383004809959445E-2</c:v>
                </c:pt>
                <c:pt idx="4">
                  <c:v>1.3099185008052315E-2</c:v>
                </c:pt>
                <c:pt idx="5">
                  <c:v>1.3392739176595494E-2</c:v>
                </c:pt>
                <c:pt idx="6">
                  <c:v>1.3845755277171206E-2</c:v>
                </c:pt>
                <c:pt idx="7">
                  <c:v>1.4637616052710392E-2</c:v>
                </c:pt>
                <c:pt idx="8">
                  <c:v>1.5684550820881757E-2</c:v>
                </c:pt>
                <c:pt idx="9">
                  <c:v>1.6411971733916543E-2</c:v>
                </c:pt>
                <c:pt idx="10">
                  <c:v>1.7170826667373122E-2</c:v>
                </c:pt>
                <c:pt idx="11">
                  <c:v>1.9133629266799325E-2</c:v>
                </c:pt>
                <c:pt idx="12">
                  <c:v>1.9781056177227901E-2</c:v>
                </c:pt>
                <c:pt idx="13">
                  <c:v>2.0788206510729147E-2</c:v>
                </c:pt>
                <c:pt idx="14">
                  <c:v>2.2033709119321353E-2</c:v>
                </c:pt>
                <c:pt idx="15">
                  <c:v>2.2565768268420824E-2</c:v>
                </c:pt>
                <c:pt idx="16">
                  <c:v>2.3257521553991242E-2</c:v>
                </c:pt>
                <c:pt idx="17">
                  <c:v>2.4826102985661232E-2</c:v>
                </c:pt>
                <c:pt idx="18">
                  <c:v>2.6157151251040494E-2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C3BD-4A94-BAD6-090C50966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6645120"/>
        <c:axId val="826642624"/>
        <c:extLst/>
      </c:lineChart>
      <c:catAx>
        <c:axId val="82664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6642624"/>
        <c:crosses val="autoZero"/>
        <c:auto val="1"/>
        <c:lblAlgn val="ctr"/>
        <c:lblOffset val="100"/>
        <c:tickLblSkip val="1"/>
        <c:noMultiLvlLbl val="1"/>
      </c:catAx>
      <c:valAx>
        <c:axId val="82664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664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65230902777778"/>
          <c:y val="0.15590032901326931"/>
          <c:w val="0.18024774305555555"/>
          <c:h val="0.234646775519793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>
                <a:effectLst/>
              </a:rPr>
              <a:t> Spanish discretionary portfolio management ranking </a:t>
            </a:r>
            <a:br>
              <a:rPr lang="es-ES" sz="1600">
                <a:effectLst/>
              </a:rPr>
            </a:br>
            <a:r>
              <a:rPr lang="es-ES" sz="1600">
                <a:effectLst/>
              </a:rPr>
              <a:t>(assets under management, million euros)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113090277777779"/>
          <c:y val="0.21772268518518517"/>
          <c:w val="0.69758194444444444"/>
          <c:h val="0.6525958333333333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'Datos GdC'!$Y$2</c:f>
              <c:strCache>
                <c:ptCount val="1"/>
                <c:pt idx="0">
                  <c:v>Dic/25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'Datos GdC'!$B$3:$B$14</c15:sqref>
                  </c15:fullRef>
                </c:ext>
              </c:extLst>
              <c:f>'Datos GdC'!$B$3:$B$14</c:f>
              <c:strCache>
                <c:ptCount val="12"/>
                <c:pt idx="0">
                  <c:v>Caixabank</c:v>
                </c:pt>
                <c:pt idx="1">
                  <c:v>Santander</c:v>
                </c:pt>
                <c:pt idx="2">
                  <c:v>BBVA</c:v>
                </c:pt>
                <c:pt idx="3">
                  <c:v>Kutxabank</c:v>
                </c:pt>
                <c:pt idx="4">
                  <c:v>Sabadell</c:v>
                </c:pt>
                <c:pt idx="5">
                  <c:v>Ibercaja</c:v>
                </c:pt>
                <c:pt idx="6">
                  <c:v>Indexa Capital</c:v>
                </c:pt>
                <c:pt idx="7">
                  <c:v>Bankinter</c:v>
                </c:pt>
                <c:pt idx="8">
                  <c:v>Abanca</c:v>
                </c:pt>
                <c:pt idx="9">
                  <c:v>March</c:v>
                </c:pt>
                <c:pt idx="10">
                  <c:v>Andbank</c:v>
                </c:pt>
                <c:pt idx="11">
                  <c:v>EDM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GdC'!$Y$3:$Y$17</c15:sqref>
                  </c15:fullRef>
                </c:ext>
              </c:extLst>
              <c:f>'Datos GdC'!$Y$3:$Y$14</c:f>
              <c:numCache>
                <c:formatCode>#,##0</c:formatCode>
                <c:ptCount val="12"/>
                <c:pt idx="0">
                  <c:v>58624</c:v>
                </c:pt>
                <c:pt idx="1">
                  <c:v>29993</c:v>
                </c:pt>
                <c:pt idx="2">
                  <c:v>28365</c:v>
                </c:pt>
                <c:pt idx="3">
                  <c:v>13830</c:v>
                </c:pt>
                <c:pt idx="4">
                  <c:v>5341</c:v>
                </c:pt>
                <c:pt idx="5">
                  <c:v>5191</c:v>
                </c:pt>
                <c:pt idx="6">
                  <c:v>4273.66</c:v>
                </c:pt>
                <c:pt idx="7">
                  <c:v>3882</c:v>
                </c:pt>
                <c:pt idx="8">
                  <c:v>2588</c:v>
                </c:pt>
                <c:pt idx="9">
                  <c:v>2557</c:v>
                </c:pt>
                <c:pt idx="10">
                  <c:v>2123</c:v>
                </c:pt>
                <c:pt idx="11">
                  <c:v>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B-45C6-BFE8-18E618919C38}"/>
            </c:ext>
          </c:extLst>
        </c:ser>
        <c:ser>
          <c:idx val="0"/>
          <c:order val="1"/>
          <c:tx>
            <c:strRef>
              <c:f>'Datos GdC'!$U$2</c:f>
              <c:strCache>
                <c:ptCount val="1"/>
                <c:pt idx="0">
                  <c:v>Dic/24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'Datos GdC'!$B$3:$B$14</c15:sqref>
                  </c15:fullRef>
                </c:ext>
              </c:extLst>
              <c:f>'Datos GdC'!$B$3:$B$14</c:f>
              <c:strCache>
                <c:ptCount val="12"/>
                <c:pt idx="0">
                  <c:v>Caixabank</c:v>
                </c:pt>
                <c:pt idx="1">
                  <c:v>Santander</c:v>
                </c:pt>
                <c:pt idx="2">
                  <c:v>BBVA</c:v>
                </c:pt>
                <c:pt idx="3">
                  <c:v>Kutxabank</c:v>
                </c:pt>
                <c:pt idx="4">
                  <c:v>Sabadell</c:v>
                </c:pt>
                <c:pt idx="5">
                  <c:v>Ibercaja</c:v>
                </c:pt>
                <c:pt idx="6">
                  <c:v>Indexa Capital</c:v>
                </c:pt>
                <c:pt idx="7">
                  <c:v>Bankinter</c:v>
                </c:pt>
                <c:pt idx="8">
                  <c:v>Abanca</c:v>
                </c:pt>
                <c:pt idx="9">
                  <c:v>March</c:v>
                </c:pt>
                <c:pt idx="10">
                  <c:v>Andbank</c:v>
                </c:pt>
                <c:pt idx="11">
                  <c:v>EDM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GdC'!$U$3:$U$17</c15:sqref>
                  </c15:fullRef>
                </c:ext>
              </c:extLst>
              <c:f>'Datos GdC'!$U$3:$U$14</c:f>
              <c:numCache>
                <c:formatCode>#,##0</c:formatCode>
                <c:ptCount val="12"/>
                <c:pt idx="0">
                  <c:v>51746</c:v>
                </c:pt>
                <c:pt idx="1">
                  <c:v>20970</c:v>
                </c:pt>
                <c:pt idx="2">
                  <c:v>23185</c:v>
                </c:pt>
                <c:pt idx="3">
                  <c:v>12293</c:v>
                </c:pt>
                <c:pt idx="4">
                  <c:v>4138</c:v>
                </c:pt>
                <c:pt idx="5">
                  <c:v>4705</c:v>
                </c:pt>
                <c:pt idx="6">
                  <c:v>2961</c:v>
                </c:pt>
                <c:pt idx="7">
                  <c:v>3280</c:v>
                </c:pt>
                <c:pt idx="8">
                  <c:v>1855</c:v>
                </c:pt>
                <c:pt idx="9">
                  <c:v>2275</c:v>
                </c:pt>
                <c:pt idx="10">
                  <c:v>1386</c:v>
                </c:pt>
                <c:pt idx="11">
                  <c:v>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FB-45C6-BFE8-18E618919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1970177568"/>
        <c:axId val="1970172160"/>
      </c:barChart>
      <c:catAx>
        <c:axId val="1970177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70172160"/>
        <c:crosses val="autoZero"/>
        <c:auto val="1"/>
        <c:lblAlgn val="ctr"/>
        <c:lblOffset val="100"/>
        <c:noMultiLvlLbl val="0"/>
      </c:catAx>
      <c:valAx>
        <c:axId val="19701721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7017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Spanish discretionary portfolio management </a:t>
            </a:r>
            <a:br>
              <a:rPr lang="es-ES"/>
            </a:br>
            <a:r>
              <a:rPr lang="es-ES"/>
              <a:t>by financial group</a:t>
            </a:r>
            <a:r>
              <a:rPr lang="es-ES" baseline="0"/>
              <a:t> </a:t>
            </a:r>
            <a:r>
              <a:rPr lang="es-ES"/>
              <a:t>(AUMs in million euros, logarithmic scale)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124531249999998"/>
          <c:y val="0.15607476851851851"/>
          <c:w val="0.6810243055555556"/>
          <c:h val="0.63970555555555553"/>
        </c:manualLayout>
      </c:layout>
      <c:lineChart>
        <c:grouping val="standard"/>
        <c:varyColors val="0"/>
        <c:ser>
          <c:idx val="2"/>
          <c:order val="0"/>
          <c:tx>
            <c:strRef>
              <c:f>'Datos GdC'!$B$3</c:f>
              <c:strCache>
                <c:ptCount val="1"/>
                <c:pt idx="0">
                  <c:v>Caixabank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'Datos GdC'!$F$3:$Y$3</c:f>
              <c:numCache>
                <c:formatCode>#,##0</c:formatCode>
                <c:ptCount val="20"/>
                <c:pt idx="0">
                  <c:v>32202</c:v>
                </c:pt>
                <c:pt idx="1">
                  <c:v>34594</c:v>
                </c:pt>
                <c:pt idx="2">
                  <c:v>43516</c:v>
                </c:pt>
                <c:pt idx="3">
                  <c:v>45385</c:v>
                </c:pt>
                <c:pt idx="4">
                  <c:v>46396</c:v>
                </c:pt>
                <c:pt idx="5">
                  <c:v>44962</c:v>
                </c:pt>
                <c:pt idx="6">
                  <c:v>44440</c:v>
                </c:pt>
                <c:pt idx="7">
                  <c:v>43723</c:v>
                </c:pt>
                <c:pt idx="8">
                  <c:v>44150</c:v>
                </c:pt>
                <c:pt idx="9">
                  <c:v>44418</c:v>
                </c:pt>
                <c:pt idx="10">
                  <c:v>43918</c:v>
                </c:pt>
                <c:pt idx="11">
                  <c:v>45446</c:v>
                </c:pt>
                <c:pt idx="12">
                  <c:v>46809</c:v>
                </c:pt>
                <c:pt idx="13">
                  <c:v>47759</c:v>
                </c:pt>
                <c:pt idx="14">
                  <c:v>49366</c:v>
                </c:pt>
                <c:pt idx="15">
                  <c:v>51746</c:v>
                </c:pt>
                <c:pt idx="16">
                  <c:v>52404</c:v>
                </c:pt>
                <c:pt idx="17">
                  <c:v>53974</c:v>
                </c:pt>
                <c:pt idx="18">
                  <c:v>56017</c:v>
                </c:pt>
                <c:pt idx="19">
                  <c:v>58624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8-4059-A4B4-674A2C3A7AE7}"/>
            </c:ext>
          </c:extLst>
        </c:ser>
        <c:ser>
          <c:idx val="12"/>
          <c:order val="1"/>
          <c:tx>
            <c:strRef>
              <c:f>'Datos GdC'!$B$4</c:f>
              <c:strCache>
                <c:ptCount val="1"/>
                <c:pt idx="0">
                  <c:v>Santander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'Datos GdC'!$F$4:$Y$4</c:f>
              <c:numCache>
                <c:formatCode>#,##0</c:formatCode>
                <c:ptCount val="20"/>
                <c:pt idx="0">
                  <c:v>11668</c:v>
                </c:pt>
                <c:pt idx="1">
                  <c:v>12758</c:v>
                </c:pt>
                <c:pt idx="2">
                  <c:v>13486</c:v>
                </c:pt>
                <c:pt idx="3">
                  <c:v>14712</c:v>
                </c:pt>
                <c:pt idx="4">
                  <c:v>15079</c:v>
                </c:pt>
                <c:pt idx="5">
                  <c:v>15380</c:v>
                </c:pt>
                <c:pt idx="6">
                  <c:v>14992</c:v>
                </c:pt>
                <c:pt idx="7">
                  <c:v>14870</c:v>
                </c:pt>
                <c:pt idx="8">
                  <c:v>15620</c:v>
                </c:pt>
                <c:pt idx="9">
                  <c:v>16127</c:v>
                </c:pt>
                <c:pt idx="10">
                  <c:v>16916</c:v>
                </c:pt>
                <c:pt idx="11">
                  <c:v>17437</c:v>
                </c:pt>
                <c:pt idx="12">
                  <c:v>16916</c:v>
                </c:pt>
                <c:pt idx="13">
                  <c:v>19358</c:v>
                </c:pt>
                <c:pt idx="14">
                  <c:v>20406</c:v>
                </c:pt>
                <c:pt idx="15">
                  <c:v>20970</c:v>
                </c:pt>
                <c:pt idx="16">
                  <c:v>22803</c:v>
                </c:pt>
                <c:pt idx="17">
                  <c:v>24911</c:v>
                </c:pt>
                <c:pt idx="18">
                  <c:v>26894</c:v>
                </c:pt>
                <c:pt idx="19">
                  <c:v>29993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58-4059-A4B4-674A2C3A7AE7}"/>
            </c:ext>
          </c:extLst>
        </c:ser>
        <c:ser>
          <c:idx val="3"/>
          <c:order val="2"/>
          <c:tx>
            <c:strRef>
              <c:f>'Datos GdC'!$B$5</c:f>
              <c:strCache>
                <c:ptCount val="1"/>
                <c:pt idx="0">
                  <c:v>BBVA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val>
            <c:numRef>
              <c:f>'Datos GdC'!$F$5:$Y$5</c:f>
              <c:numCache>
                <c:formatCode>#,##0</c:formatCode>
                <c:ptCount val="20"/>
                <c:pt idx="0">
                  <c:v>15890.789000000001</c:v>
                </c:pt>
                <c:pt idx="1">
                  <c:v>16345</c:v>
                </c:pt>
                <c:pt idx="2">
                  <c:v>16911</c:v>
                </c:pt>
                <c:pt idx="3">
                  <c:v>18232</c:v>
                </c:pt>
                <c:pt idx="4">
                  <c:v>17865</c:v>
                </c:pt>
                <c:pt idx="5">
                  <c:v>17088</c:v>
                </c:pt>
                <c:pt idx="6">
                  <c:v>16667</c:v>
                </c:pt>
                <c:pt idx="7">
                  <c:v>16945</c:v>
                </c:pt>
                <c:pt idx="8">
                  <c:v>17322</c:v>
                </c:pt>
                <c:pt idx="9">
                  <c:v>17511</c:v>
                </c:pt>
                <c:pt idx="10">
                  <c:v>17756</c:v>
                </c:pt>
                <c:pt idx="11">
                  <c:v>18700</c:v>
                </c:pt>
                <c:pt idx="12">
                  <c:v>19875</c:v>
                </c:pt>
                <c:pt idx="13">
                  <c:v>20787</c:v>
                </c:pt>
                <c:pt idx="14">
                  <c:v>21753</c:v>
                </c:pt>
                <c:pt idx="15">
                  <c:v>23185</c:v>
                </c:pt>
                <c:pt idx="16">
                  <c:v>24270</c:v>
                </c:pt>
                <c:pt idx="17">
                  <c:v>25481</c:v>
                </c:pt>
                <c:pt idx="18">
                  <c:v>26614</c:v>
                </c:pt>
                <c:pt idx="19">
                  <c:v>28365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8-4059-A4B4-674A2C3A7AE7}"/>
            </c:ext>
          </c:extLst>
        </c:ser>
        <c:ser>
          <c:idx val="14"/>
          <c:order val="3"/>
          <c:tx>
            <c:strRef>
              <c:f>'Datos GdC'!$B$6</c:f>
              <c:strCache>
                <c:ptCount val="1"/>
                <c:pt idx="0">
                  <c:v>Kutxabank</c:v>
                </c:pt>
              </c:strCache>
            </c:strRef>
          </c:tx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'Datos GdC'!$F$6:$Y$6</c:f>
              <c:numCache>
                <c:formatCode>#,##0</c:formatCode>
                <c:ptCount val="20"/>
                <c:pt idx="0">
                  <c:v>9239</c:v>
                </c:pt>
                <c:pt idx="1">
                  <c:v>10200</c:v>
                </c:pt>
                <c:pt idx="2">
                  <c:v>10521</c:v>
                </c:pt>
                <c:pt idx="3">
                  <c:v>11096</c:v>
                </c:pt>
                <c:pt idx="4">
                  <c:v>10998</c:v>
                </c:pt>
                <c:pt idx="5">
                  <c:v>10529</c:v>
                </c:pt>
                <c:pt idx="6">
                  <c:v>10107</c:v>
                </c:pt>
                <c:pt idx="7">
                  <c:v>10122</c:v>
                </c:pt>
                <c:pt idx="8">
                  <c:v>10588</c:v>
                </c:pt>
                <c:pt idx="9">
                  <c:v>10647</c:v>
                </c:pt>
                <c:pt idx="10">
                  <c:v>10435</c:v>
                </c:pt>
                <c:pt idx="11">
                  <c:v>10853</c:v>
                </c:pt>
                <c:pt idx="12">
                  <c:v>11228</c:v>
                </c:pt>
                <c:pt idx="13">
                  <c:v>11595</c:v>
                </c:pt>
                <c:pt idx="14">
                  <c:v>11937</c:v>
                </c:pt>
                <c:pt idx="15">
                  <c:v>12293</c:v>
                </c:pt>
                <c:pt idx="16">
                  <c:v>12547</c:v>
                </c:pt>
                <c:pt idx="17">
                  <c:v>12980</c:v>
                </c:pt>
                <c:pt idx="18">
                  <c:v>13365</c:v>
                </c:pt>
                <c:pt idx="19">
                  <c:v>13830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58-4059-A4B4-674A2C3A7AE7}"/>
            </c:ext>
          </c:extLst>
        </c:ser>
        <c:ser>
          <c:idx val="6"/>
          <c:order val="4"/>
          <c:tx>
            <c:strRef>
              <c:f>'Datos GdC'!$B$7</c:f>
              <c:strCache>
                <c:ptCount val="1"/>
                <c:pt idx="0">
                  <c:v>Sabadell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'Datos GdC'!$F$2:$Y$2</c:f>
              <c:strCache>
                <c:ptCount val="20"/>
                <c:pt idx="0">
                  <c:v>Mar/21</c:v>
                </c:pt>
                <c:pt idx="1">
                  <c:v>Jun/21</c:v>
                </c:pt>
                <c:pt idx="2">
                  <c:v>Sep/21</c:v>
                </c:pt>
                <c:pt idx="3">
                  <c:v>Dic/21</c:v>
                </c:pt>
                <c:pt idx="4">
                  <c:v>Mar/22</c:v>
                </c:pt>
                <c:pt idx="5">
                  <c:v>Jun/22</c:v>
                </c:pt>
                <c:pt idx="6">
                  <c:v>Sep/22</c:v>
                </c:pt>
                <c:pt idx="7">
                  <c:v>Dic/22</c:v>
                </c:pt>
                <c:pt idx="8">
                  <c:v>Mar/23</c:v>
                </c:pt>
                <c:pt idx="9">
                  <c:v>Jun/23</c:v>
                </c:pt>
                <c:pt idx="10">
                  <c:v>Sep/23</c:v>
                </c:pt>
                <c:pt idx="11">
                  <c:v>Dic/23</c:v>
                </c:pt>
                <c:pt idx="12">
                  <c:v>Mar/24</c:v>
                </c:pt>
                <c:pt idx="13">
                  <c:v>Jun/24</c:v>
                </c:pt>
                <c:pt idx="14">
                  <c:v>Sep/24</c:v>
                </c:pt>
                <c:pt idx="15">
                  <c:v>Dic/24</c:v>
                </c:pt>
                <c:pt idx="16">
                  <c:v>Mar/25</c:v>
                </c:pt>
                <c:pt idx="17">
                  <c:v>Jun/25</c:v>
                </c:pt>
                <c:pt idx="18">
                  <c:v>Sep/25</c:v>
                </c:pt>
                <c:pt idx="19">
                  <c:v>Dic/25</c:v>
                </c:pt>
              </c:strCache>
            </c:strRef>
          </c:cat>
          <c:val>
            <c:numRef>
              <c:f>'Datos GdC'!$F$7:$Y$7</c:f>
              <c:numCache>
                <c:formatCode>#,##0</c:formatCode>
                <c:ptCount val="20"/>
                <c:pt idx="0">
                  <c:v>2788</c:v>
                </c:pt>
                <c:pt idx="1">
                  <c:v>2953</c:v>
                </c:pt>
                <c:pt idx="2">
                  <c:v>3081</c:v>
                </c:pt>
                <c:pt idx="3">
                  <c:v>3121</c:v>
                </c:pt>
                <c:pt idx="4">
                  <c:v>3075</c:v>
                </c:pt>
                <c:pt idx="5">
                  <c:v>2983</c:v>
                </c:pt>
                <c:pt idx="6">
                  <c:v>2916</c:v>
                </c:pt>
                <c:pt idx="7">
                  <c:v>3035</c:v>
                </c:pt>
                <c:pt idx="8">
                  <c:v>3240</c:v>
                </c:pt>
                <c:pt idx="9">
                  <c:v>3232</c:v>
                </c:pt>
                <c:pt idx="10">
                  <c:v>3141</c:v>
                </c:pt>
                <c:pt idx="11">
                  <c:v>3098</c:v>
                </c:pt>
                <c:pt idx="12">
                  <c:v>3323</c:v>
                </c:pt>
                <c:pt idx="13">
                  <c:v>3568</c:v>
                </c:pt>
                <c:pt idx="14">
                  <c:v>3686</c:v>
                </c:pt>
                <c:pt idx="15">
                  <c:v>4138</c:v>
                </c:pt>
                <c:pt idx="16">
                  <c:v>4430</c:v>
                </c:pt>
                <c:pt idx="17">
                  <c:v>4698</c:v>
                </c:pt>
                <c:pt idx="18">
                  <c:v>4998</c:v>
                </c:pt>
                <c:pt idx="19">
                  <c:v>5341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B158-4059-A4B4-674A2C3A7AE7}"/>
            </c:ext>
          </c:extLst>
        </c:ser>
        <c:ser>
          <c:idx val="5"/>
          <c:order val="5"/>
          <c:tx>
            <c:strRef>
              <c:f>'Datos GdC'!$B$8</c:f>
              <c:strCache>
                <c:ptCount val="1"/>
                <c:pt idx="0">
                  <c:v>Ibercaja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'Datos GdC'!$F$2:$Y$2</c:f>
              <c:strCache>
                <c:ptCount val="20"/>
                <c:pt idx="0">
                  <c:v>Mar/21</c:v>
                </c:pt>
                <c:pt idx="1">
                  <c:v>Jun/21</c:v>
                </c:pt>
                <c:pt idx="2">
                  <c:v>Sep/21</c:v>
                </c:pt>
                <c:pt idx="3">
                  <c:v>Dic/21</c:v>
                </c:pt>
                <c:pt idx="4">
                  <c:v>Mar/22</c:v>
                </c:pt>
                <c:pt idx="5">
                  <c:v>Jun/22</c:v>
                </c:pt>
                <c:pt idx="6">
                  <c:v>Sep/22</c:v>
                </c:pt>
                <c:pt idx="7">
                  <c:v>Dic/22</c:v>
                </c:pt>
                <c:pt idx="8">
                  <c:v>Mar/23</c:v>
                </c:pt>
                <c:pt idx="9">
                  <c:v>Jun/23</c:v>
                </c:pt>
                <c:pt idx="10">
                  <c:v>Sep/23</c:v>
                </c:pt>
                <c:pt idx="11">
                  <c:v>Dic/23</c:v>
                </c:pt>
                <c:pt idx="12">
                  <c:v>Mar/24</c:v>
                </c:pt>
                <c:pt idx="13">
                  <c:v>Jun/24</c:v>
                </c:pt>
                <c:pt idx="14">
                  <c:v>Sep/24</c:v>
                </c:pt>
                <c:pt idx="15">
                  <c:v>Dic/24</c:v>
                </c:pt>
                <c:pt idx="16">
                  <c:v>Mar/25</c:v>
                </c:pt>
                <c:pt idx="17">
                  <c:v>Jun/25</c:v>
                </c:pt>
                <c:pt idx="18">
                  <c:v>Sep/25</c:v>
                </c:pt>
                <c:pt idx="19">
                  <c:v>Dic/25</c:v>
                </c:pt>
              </c:strCache>
            </c:strRef>
          </c:cat>
          <c:val>
            <c:numRef>
              <c:f>'Datos GdC'!$F$8:$Y$8</c:f>
              <c:numCache>
                <c:formatCode>#,##0</c:formatCode>
                <c:ptCount val="20"/>
                <c:pt idx="0">
                  <c:v>4738</c:v>
                </c:pt>
                <c:pt idx="1">
                  <c:v>4838</c:v>
                </c:pt>
                <c:pt idx="2">
                  <c:v>4828</c:v>
                </c:pt>
                <c:pt idx="3">
                  <c:v>4910</c:v>
                </c:pt>
                <c:pt idx="4">
                  <c:v>4674</c:v>
                </c:pt>
                <c:pt idx="5">
                  <c:v>4285</c:v>
                </c:pt>
                <c:pt idx="6">
                  <c:v>4183</c:v>
                </c:pt>
                <c:pt idx="7">
                  <c:v>4067</c:v>
                </c:pt>
                <c:pt idx="8">
                  <c:v>4064</c:v>
                </c:pt>
                <c:pt idx="9">
                  <c:v>4048</c:v>
                </c:pt>
                <c:pt idx="10">
                  <c:v>4038</c:v>
                </c:pt>
                <c:pt idx="11">
                  <c:v>4160</c:v>
                </c:pt>
                <c:pt idx="12">
                  <c:v>4425</c:v>
                </c:pt>
                <c:pt idx="13">
                  <c:v>4576</c:v>
                </c:pt>
                <c:pt idx="14">
                  <c:v>4642</c:v>
                </c:pt>
                <c:pt idx="15">
                  <c:v>4705</c:v>
                </c:pt>
                <c:pt idx="16">
                  <c:v>4776</c:v>
                </c:pt>
                <c:pt idx="17">
                  <c:v>4860</c:v>
                </c:pt>
                <c:pt idx="18">
                  <c:v>4968</c:v>
                </c:pt>
                <c:pt idx="19">
                  <c:v>5191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158-4059-A4B4-674A2C3A7AE7}"/>
            </c:ext>
          </c:extLst>
        </c:ser>
        <c:ser>
          <c:idx val="9"/>
          <c:order val="6"/>
          <c:tx>
            <c:strRef>
              <c:f>'Datos GdC'!$B$9</c:f>
              <c:strCache>
                <c:ptCount val="1"/>
                <c:pt idx="0">
                  <c:v>Indexa Capital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'Datos GdC'!$F$2:$Y$2</c:f>
              <c:strCache>
                <c:ptCount val="20"/>
                <c:pt idx="0">
                  <c:v>Mar/21</c:v>
                </c:pt>
                <c:pt idx="1">
                  <c:v>Jun/21</c:v>
                </c:pt>
                <c:pt idx="2">
                  <c:v>Sep/21</c:v>
                </c:pt>
                <c:pt idx="3">
                  <c:v>Dic/21</c:v>
                </c:pt>
                <c:pt idx="4">
                  <c:v>Mar/22</c:v>
                </c:pt>
                <c:pt idx="5">
                  <c:v>Jun/22</c:v>
                </c:pt>
                <c:pt idx="6">
                  <c:v>Sep/22</c:v>
                </c:pt>
                <c:pt idx="7">
                  <c:v>Dic/22</c:v>
                </c:pt>
                <c:pt idx="8">
                  <c:v>Mar/23</c:v>
                </c:pt>
                <c:pt idx="9">
                  <c:v>Jun/23</c:v>
                </c:pt>
                <c:pt idx="10">
                  <c:v>Sep/23</c:v>
                </c:pt>
                <c:pt idx="11">
                  <c:v>Dic/23</c:v>
                </c:pt>
                <c:pt idx="12">
                  <c:v>Mar/24</c:v>
                </c:pt>
                <c:pt idx="13">
                  <c:v>Jun/24</c:v>
                </c:pt>
                <c:pt idx="14">
                  <c:v>Sep/24</c:v>
                </c:pt>
                <c:pt idx="15">
                  <c:v>Dic/24</c:v>
                </c:pt>
                <c:pt idx="16">
                  <c:v>Mar/25</c:v>
                </c:pt>
                <c:pt idx="17">
                  <c:v>Jun/25</c:v>
                </c:pt>
                <c:pt idx="18">
                  <c:v>Sep/25</c:v>
                </c:pt>
                <c:pt idx="19">
                  <c:v>Dic/25</c:v>
                </c:pt>
              </c:strCache>
            </c:strRef>
          </c:cat>
          <c:val>
            <c:numRef>
              <c:f>'Datos GdC'!$F$9:$Y$9</c:f>
              <c:numCache>
                <c:formatCode>#,##0</c:formatCode>
                <c:ptCount val="20"/>
                <c:pt idx="0">
                  <c:v>835.221</c:v>
                </c:pt>
                <c:pt idx="1">
                  <c:v>998</c:v>
                </c:pt>
                <c:pt idx="2">
                  <c:v>1150</c:v>
                </c:pt>
                <c:pt idx="3">
                  <c:v>1351</c:v>
                </c:pt>
                <c:pt idx="4">
                  <c:v>1419</c:v>
                </c:pt>
                <c:pt idx="5">
                  <c:v>1342.077</c:v>
                </c:pt>
                <c:pt idx="6">
                  <c:v>1362.3630000000001</c:v>
                </c:pt>
                <c:pt idx="7">
                  <c:v>1445.663</c:v>
                </c:pt>
                <c:pt idx="8">
                  <c:v>1564</c:v>
                </c:pt>
                <c:pt idx="9">
                  <c:v>1700.519</c:v>
                </c:pt>
                <c:pt idx="10">
                  <c:v>1786</c:v>
                </c:pt>
                <c:pt idx="11">
                  <c:v>1960</c:v>
                </c:pt>
                <c:pt idx="12">
                  <c:v>2250</c:v>
                </c:pt>
                <c:pt idx="13">
                  <c:v>2443</c:v>
                </c:pt>
                <c:pt idx="14">
                  <c:v>2668</c:v>
                </c:pt>
                <c:pt idx="15">
                  <c:v>2961</c:v>
                </c:pt>
                <c:pt idx="16">
                  <c:v>3149</c:v>
                </c:pt>
                <c:pt idx="17">
                  <c:v>3399.299</c:v>
                </c:pt>
                <c:pt idx="18">
                  <c:v>3806.2359999999999</c:v>
                </c:pt>
                <c:pt idx="19">
                  <c:v>4273.66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158-4059-A4B4-674A2C3A7AE7}"/>
            </c:ext>
          </c:extLst>
        </c:ser>
        <c:ser>
          <c:idx val="7"/>
          <c:order val="7"/>
          <c:tx>
            <c:strRef>
              <c:f>'Datos GdC'!$B$10</c:f>
              <c:strCache>
                <c:ptCount val="1"/>
                <c:pt idx="0">
                  <c:v>Bankinter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'Datos GdC'!$F$2:$Y$2</c:f>
              <c:strCache>
                <c:ptCount val="20"/>
                <c:pt idx="0">
                  <c:v>Mar/21</c:v>
                </c:pt>
                <c:pt idx="1">
                  <c:v>Jun/21</c:v>
                </c:pt>
                <c:pt idx="2">
                  <c:v>Sep/21</c:v>
                </c:pt>
                <c:pt idx="3">
                  <c:v>Dic/21</c:v>
                </c:pt>
                <c:pt idx="4">
                  <c:v>Mar/22</c:v>
                </c:pt>
                <c:pt idx="5">
                  <c:v>Jun/22</c:v>
                </c:pt>
                <c:pt idx="6">
                  <c:v>Sep/22</c:v>
                </c:pt>
                <c:pt idx="7">
                  <c:v>Dic/22</c:v>
                </c:pt>
                <c:pt idx="8">
                  <c:v>Mar/23</c:v>
                </c:pt>
                <c:pt idx="9">
                  <c:v>Jun/23</c:v>
                </c:pt>
                <c:pt idx="10">
                  <c:v>Sep/23</c:v>
                </c:pt>
                <c:pt idx="11">
                  <c:v>Dic/23</c:v>
                </c:pt>
                <c:pt idx="12">
                  <c:v>Mar/24</c:v>
                </c:pt>
                <c:pt idx="13">
                  <c:v>Jun/24</c:v>
                </c:pt>
                <c:pt idx="14">
                  <c:v>Sep/24</c:v>
                </c:pt>
                <c:pt idx="15">
                  <c:v>Dic/24</c:v>
                </c:pt>
                <c:pt idx="16">
                  <c:v>Mar/25</c:v>
                </c:pt>
                <c:pt idx="17">
                  <c:v>Jun/25</c:v>
                </c:pt>
                <c:pt idx="18">
                  <c:v>Sep/25</c:v>
                </c:pt>
                <c:pt idx="19">
                  <c:v>Dic/25</c:v>
                </c:pt>
              </c:strCache>
            </c:strRef>
          </c:cat>
          <c:val>
            <c:numRef>
              <c:f>'Datos GdC'!$F$10:$Y$10</c:f>
              <c:numCache>
                <c:formatCode>#,##0</c:formatCode>
                <c:ptCount val="20"/>
                <c:pt idx="0">
                  <c:v>1425.037</c:v>
                </c:pt>
                <c:pt idx="1">
                  <c:v>1472</c:v>
                </c:pt>
                <c:pt idx="2">
                  <c:v>1481</c:v>
                </c:pt>
                <c:pt idx="3">
                  <c:v>1612</c:v>
                </c:pt>
                <c:pt idx="4">
                  <c:v>1598</c:v>
                </c:pt>
                <c:pt idx="5">
                  <c:v>1661</c:v>
                </c:pt>
                <c:pt idx="6">
                  <c:v>1685</c:v>
                </c:pt>
                <c:pt idx="7">
                  <c:v>1868</c:v>
                </c:pt>
                <c:pt idx="8">
                  <c:v>2141</c:v>
                </c:pt>
                <c:pt idx="9">
                  <c:v>2311</c:v>
                </c:pt>
                <c:pt idx="10">
                  <c:v>2373</c:v>
                </c:pt>
                <c:pt idx="11">
                  <c:v>2578</c:v>
                </c:pt>
                <c:pt idx="12">
                  <c:v>2733</c:v>
                </c:pt>
                <c:pt idx="13">
                  <c:v>2984</c:v>
                </c:pt>
                <c:pt idx="14">
                  <c:v>3068</c:v>
                </c:pt>
                <c:pt idx="15">
                  <c:v>3280</c:v>
                </c:pt>
                <c:pt idx="16">
                  <c:v>3373</c:v>
                </c:pt>
                <c:pt idx="17">
                  <c:v>3556</c:v>
                </c:pt>
                <c:pt idx="18">
                  <c:v>3728</c:v>
                </c:pt>
                <c:pt idx="19">
                  <c:v>3882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158-4059-A4B4-674A2C3A7AE7}"/>
            </c:ext>
          </c:extLst>
        </c:ser>
        <c:ser>
          <c:idx val="1"/>
          <c:order val="8"/>
          <c:tx>
            <c:strRef>
              <c:f>'Datos GdC'!$B$11</c:f>
              <c:strCache>
                <c:ptCount val="1"/>
                <c:pt idx="0">
                  <c:v>Abanca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'Datos GdC'!$F$2:$Y$2</c:f>
              <c:strCache>
                <c:ptCount val="20"/>
                <c:pt idx="0">
                  <c:v>Mar/21</c:v>
                </c:pt>
                <c:pt idx="1">
                  <c:v>Jun/21</c:v>
                </c:pt>
                <c:pt idx="2">
                  <c:v>Sep/21</c:v>
                </c:pt>
                <c:pt idx="3">
                  <c:v>Dic/21</c:v>
                </c:pt>
                <c:pt idx="4">
                  <c:v>Mar/22</c:v>
                </c:pt>
                <c:pt idx="5">
                  <c:v>Jun/22</c:v>
                </c:pt>
                <c:pt idx="6">
                  <c:v>Sep/22</c:v>
                </c:pt>
                <c:pt idx="7">
                  <c:v>Dic/22</c:v>
                </c:pt>
                <c:pt idx="8">
                  <c:v>Mar/23</c:v>
                </c:pt>
                <c:pt idx="9">
                  <c:v>Jun/23</c:v>
                </c:pt>
                <c:pt idx="10">
                  <c:v>Sep/23</c:v>
                </c:pt>
                <c:pt idx="11">
                  <c:v>Dic/23</c:v>
                </c:pt>
                <c:pt idx="12">
                  <c:v>Mar/24</c:v>
                </c:pt>
                <c:pt idx="13">
                  <c:v>Jun/24</c:v>
                </c:pt>
                <c:pt idx="14">
                  <c:v>Sep/24</c:v>
                </c:pt>
                <c:pt idx="15">
                  <c:v>Dic/24</c:v>
                </c:pt>
                <c:pt idx="16">
                  <c:v>Mar/25</c:v>
                </c:pt>
                <c:pt idx="17">
                  <c:v>Jun/25</c:v>
                </c:pt>
                <c:pt idx="18">
                  <c:v>Sep/25</c:v>
                </c:pt>
                <c:pt idx="19">
                  <c:v>Dic/25</c:v>
                </c:pt>
              </c:strCache>
            </c:strRef>
          </c:cat>
          <c:val>
            <c:numRef>
              <c:f>'Datos GdC'!$F$11:$Y$11</c:f>
              <c:numCache>
                <c:formatCode>#,##0</c:formatCode>
                <c:ptCount val="20"/>
                <c:pt idx="6">
                  <c:v>1198</c:v>
                </c:pt>
                <c:pt idx="7">
                  <c:v>1119</c:v>
                </c:pt>
                <c:pt idx="8">
                  <c:v>1133</c:v>
                </c:pt>
                <c:pt idx="9">
                  <c:v>1158</c:v>
                </c:pt>
                <c:pt idx="10">
                  <c:v>1160</c:v>
                </c:pt>
                <c:pt idx="11">
                  <c:v>1243</c:v>
                </c:pt>
                <c:pt idx="12">
                  <c:v>1427</c:v>
                </c:pt>
                <c:pt idx="13">
                  <c:v>1572</c:v>
                </c:pt>
                <c:pt idx="14">
                  <c:v>1701</c:v>
                </c:pt>
                <c:pt idx="15">
                  <c:v>1855</c:v>
                </c:pt>
                <c:pt idx="16">
                  <c:v>2042</c:v>
                </c:pt>
                <c:pt idx="17">
                  <c:v>2230</c:v>
                </c:pt>
                <c:pt idx="18">
                  <c:v>2393</c:v>
                </c:pt>
                <c:pt idx="19">
                  <c:v>2588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158-4059-A4B4-674A2C3A7AE7}"/>
            </c:ext>
          </c:extLst>
        </c:ser>
        <c:ser>
          <c:idx val="13"/>
          <c:order val="9"/>
          <c:tx>
            <c:strRef>
              <c:f>'Datos GdC'!$C$12</c:f>
              <c:strCache>
                <c:ptCount val="1"/>
                <c:pt idx="0">
                  <c:v>March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'Datos GdC'!$F$2:$Y$2</c:f>
              <c:strCache>
                <c:ptCount val="20"/>
                <c:pt idx="0">
                  <c:v>Mar/21</c:v>
                </c:pt>
                <c:pt idx="1">
                  <c:v>Jun/21</c:v>
                </c:pt>
                <c:pt idx="2">
                  <c:v>Sep/21</c:v>
                </c:pt>
                <c:pt idx="3">
                  <c:v>Dic/21</c:v>
                </c:pt>
                <c:pt idx="4">
                  <c:v>Mar/22</c:v>
                </c:pt>
                <c:pt idx="5">
                  <c:v>Jun/22</c:v>
                </c:pt>
                <c:pt idx="6">
                  <c:v>Sep/22</c:v>
                </c:pt>
                <c:pt idx="7">
                  <c:v>Dic/22</c:v>
                </c:pt>
                <c:pt idx="8">
                  <c:v>Mar/23</c:v>
                </c:pt>
                <c:pt idx="9">
                  <c:v>Jun/23</c:v>
                </c:pt>
                <c:pt idx="10">
                  <c:v>Sep/23</c:v>
                </c:pt>
                <c:pt idx="11">
                  <c:v>Dic/23</c:v>
                </c:pt>
                <c:pt idx="12">
                  <c:v>Mar/24</c:v>
                </c:pt>
                <c:pt idx="13">
                  <c:v>Jun/24</c:v>
                </c:pt>
                <c:pt idx="14">
                  <c:v>Sep/24</c:v>
                </c:pt>
                <c:pt idx="15">
                  <c:v>Dic/24</c:v>
                </c:pt>
                <c:pt idx="16">
                  <c:v>Mar/25</c:v>
                </c:pt>
                <c:pt idx="17">
                  <c:v>Jun/25</c:v>
                </c:pt>
                <c:pt idx="18">
                  <c:v>Sep/25</c:v>
                </c:pt>
                <c:pt idx="19">
                  <c:v>Dic/25</c:v>
                </c:pt>
              </c:strCache>
            </c:strRef>
          </c:cat>
          <c:val>
            <c:numRef>
              <c:f>'Datos GdC'!$F$12:$Y$12</c:f>
              <c:numCache>
                <c:formatCode>#,##0</c:formatCode>
                <c:ptCount val="20"/>
                <c:pt idx="7">
                  <c:v>2776</c:v>
                </c:pt>
                <c:pt idx="8">
                  <c:v>2445</c:v>
                </c:pt>
                <c:pt idx="9">
                  <c:v>2549</c:v>
                </c:pt>
                <c:pt idx="12">
                  <c:v>2169</c:v>
                </c:pt>
                <c:pt idx="13">
                  <c:v>2310</c:v>
                </c:pt>
                <c:pt idx="14">
                  <c:v>2229</c:v>
                </c:pt>
                <c:pt idx="15">
                  <c:v>2275</c:v>
                </c:pt>
                <c:pt idx="16">
                  <c:v>2388</c:v>
                </c:pt>
                <c:pt idx="17">
                  <c:v>2219</c:v>
                </c:pt>
                <c:pt idx="18">
                  <c:v>2310</c:v>
                </c:pt>
                <c:pt idx="19">
                  <c:v>2557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158-4059-A4B4-674A2C3A7AE7}"/>
            </c:ext>
          </c:extLst>
        </c:ser>
        <c:ser>
          <c:idx val="11"/>
          <c:order val="10"/>
          <c:tx>
            <c:strRef>
              <c:f>'Datos GdC'!$B$13</c:f>
              <c:strCache>
                <c:ptCount val="1"/>
                <c:pt idx="0">
                  <c:v>Andbank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'Datos GdC'!$F$2:$Y$2</c:f>
              <c:strCache>
                <c:ptCount val="20"/>
                <c:pt idx="0">
                  <c:v>Mar/21</c:v>
                </c:pt>
                <c:pt idx="1">
                  <c:v>Jun/21</c:v>
                </c:pt>
                <c:pt idx="2">
                  <c:v>Sep/21</c:v>
                </c:pt>
                <c:pt idx="3">
                  <c:v>Dic/21</c:v>
                </c:pt>
                <c:pt idx="4">
                  <c:v>Mar/22</c:v>
                </c:pt>
                <c:pt idx="5">
                  <c:v>Jun/22</c:v>
                </c:pt>
                <c:pt idx="6">
                  <c:v>Sep/22</c:v>
                </c:pt>
                <c:pt idx="7">
                  <c:v>Dic/22</c:v>
                </c:pt>
                <c:pt idx="8">
                  <c:v>Mar/23</c:v>
                </c:pt>
                <c:pt idx="9">
                  <c:v>Jun/23</c:v>
                </c:pt>
                <c:pt idx="10">
                  <c:v>Sep/23</c:v>
                </c:pt>
                <c:pt idx="11">
                  <c:v>Dic/23</c:v>
                </c:pt>
                <c:pt idx="12">
                  <c:v>Mar/24</c:v>
                </c:pt>
                <c:pt idx="13">
                  <c:v>Jun/24</c:v>
                </c:pt>
                <c:pt idx="14">
                  <c:v>Sep/24</c:v>
                </c:pt>
                <c:pt idx="15">
                  <c:v>Dic/24</c:v>
                </c:pt>
                <c:pt idx="16">
                  <c:v>Mar/25</c:v>
                </c:pt>
                <c:pt idx="17">
                  <c:v>Jun/25</c:v>
                </c:pt>
                <c:pt idx="18">
                  <c:v>Sep/25</c:v>
                </c:pt>
                <c:pt idx="19">
                  <c:v>Dic/25</c:v>
                </c:pt>
              </c:strCache>
            </c:strRef>
          </c:cat>
          <c:val>
            <c:numRef>
              <c:f>'Datos GdC'!$F$13:$Y$13</c:f>
              <c:numCache>
                <c:formatCode>#,##0</c:formatCode>
                <c:ptCount val="20"/>
                <c:pt idx="0">
                  <c:v>468</c:v>
                </c:pt>
                <c:pt idx="1">
                  <c:v>479</c:v>
                </c:pt>
                <c:pt idx="2">
                  <c:v>505</c:v>
                </c:pt>
                <c:pt idx="3">
                  <c:v>458</c:v>
                </c:pt>
                <c:pt idx="4">
                  <c:v>486</c:v>
                </c:pt>
                <c:pt idx="5">
                  <c:v>579.49300000000005</c:v>
                </c:pt>
                <c:pt idx="6">
                  <c:v>580</c:v>
                </c:pt>
                <c:pt idx="7">
                  <c:v>729</c:v>
                </c:pt>
                <c:pt idx="8">
                  <c:v>795</c:v>
                </c:pt>
                <c:pt idx="9">
                  <c:v>841</c:v>
                </c:pt>
                <c:pt idx="10">
                  <c:v>872</c:v>
                </c:pt>
                <c:pt idx="11">
                  <c:v>942</c:v>
                </c:pt>
                <c:pt idx="12">
                  <c:v>1036</c:v>
                </c:pt>
                <c:pt idx="13">
                  <c:v>1178</c:v>
                </c:pt>
                <c:pt idx="14">
                  <c:v>1287</c:v>
                </c:pt>
                <c:pt idx="15">
                  <c:v>1386</c:v>
                </c:pt>
                <c:pt idx="16">
                  <c:v>1486</c:v>
                </c:pt>
                <c:pt idx="17">
                  <c:v>1757</c:v>
                </c:pt>
                <c:pt idx="18">
                  <c:v>1953</c:v>
                </c:pt>
                <c:pt idx="19">
                  <c:v>2123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B158-4059-A4B4-674A2C3A7AE7}"/>
            </c:ext>
          </c:extLst>
        </c:ser>
        <c:ser>
          <c:idx val="8"/>
          <c:order val="11"/>
          <c:tx>
            <c:strRef>
              <c:f>'Datos GdC'!$B$14</c:f>
              <c:strCache>
                <c:ptCount val="1"/>
                <c:pt idx="0">
                  <c:v>EDM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'Datos GdC'!$F$2:$Y$2</c:f>
              <c:strCache>
                <c:ptCount val="20"/>
                <c:pt idx="0">
                  <c:v>Mar/21</c:v>
                </c:pt>
                <c:pt idx="1">
                  <c:v>Jun/21</c:v>
                </c:pt>
                <c:pt idx="2">
                  <c:v>Sep/21</c:v>
                </c:pt>
                <c:pt idx="3">
                  <c:v>Dic/21</c:v>
                </c:pt>
                <c:pt idx="4">
                  <c:v>Mar/22</c:v>
                </c:pt>
                <c:pt idx="5">
                  <c:v>Jun/22</c:v>
                </c:pt>
                <c:pt idx="6">
                  <c:v>Sep/22</c:v>
                </c:pt>
                <c:pt idx="7">
                  <c:v>Dic/22</c:v>
                </c:pt>
                <c:pt idx="8">
                  <c:v>Mar/23</c:v>
                </c:pt>
                <c:pt idx="9">
                  <c:v>Jun/23</c:v>
                </c:pt>
                <c:pt idx="10">
                  <c:v>Sep/23</c:v>
                </c:pt>
                <c:pt idx="11">
                  <c:v>Dic/23</c:v>
                </c:pt>
                <c:pt idx="12">
                  <c:v>Mar/24</c:v>
                </c:pt>
                <c:pt idx="13">
                  <c:v>Jun/24</c:v>
                </c:pt>
                <c:pt idx="14">
                  <c:v>Sep/24</c:v>
                </c:pt>
                <c:pt idx="15">
                  <c:v>Dic/24</c:v>
                </c:pt>
                <c:pt idx="16">
                  <c:v>Mar/25</c:v>
                </c:pt>
                <c:pt idx="17">
                  <c:v>Jun/25</c:v>
                </c:pt>
                <c:pt idx="18">
                  <c:v>Sep/25</c:v>
                </c:pt>
                <c:pt idx="19">
                  <c:v>Dic/25</c:v>
                </c:pt>
              </c:strCache>
              <c:extLst xmlns:c15="http://schemas.microsoft.com/office/drawing/2012/chart"/>
            </c:strRef>
          </c:cat>
          <c:val>
            <c:numRef>
              <c:f>'Datos GdC'!$F$14:$Y$14</c:f>
              <c:numCache>
                <c:formatCode>#,##0</c:formatCode>
                <c:ptCount val="20"/>
                <c:pt idx="0">
                  <c:v>1744</c:v>
                </c:pt>
                <c:pt idx="1">
                  <c:v>1875</c:v>
                </c:pt>
                <c:pt idx="2">
                  <c:v>1705</c:v>
                </c:pt>
                <c:pt idx="3">
                  <c:v>1789</c:v>
                </c:pt>
                <c:pt idx="4">
                  <c:v>1746</c:v>
                </c:pt>
                <c:pt idx="5">
                  <c:v>1346</c:v>
                </c:pt>
                <c:pt idx="6">
                  <c:v>1308</c:v>
                </c:pt>
                <c:pt idx="7">
                  <c:v>1331</c:v>
                </c:pt>
                <c:pt idx="8">
                  <c:v>1282</c:v>
                </c:pt>
                <c:pt idx="9">
                  <c:v>1333</c:v>
                </c:pt>
                <c:pt idx="10">
                  <c:v>1379</c:v>
                </c:pt>
                <c:pt idx="11">
                  <c:v>1463</c:v>
                </c:pt>
                <c:pt idx="12">
                  <c:v>1548</c:v>
                </c:pt>
                <c:pt idx="13">
                  <c:v>1467</c:v>
                </c:pt>
                <c:pt idx="14">
                  <c:v>1552</c:v>
                </c:pt>
                <c:pt idx="15">
                  <c:v>1450</c:v>
                </c:pt>
                <c:pt idx="16">
                  <c:v>1412</c:v>
                </c:pt>
                <c:pt idx="17">
                  <c:v>1431</c:v>
                </c:pt>
                <c:pt idx="18">
                  <c:v>1505</c:v>
                </c:pt>
                <c:pt idx="19">
                  <c:v>1496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B158-4059-A4B4-674A2C3A7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6645120"/>
        <c:axId val="826642624"/>
        <c:extLst>
          <c:ext xmlns:c15="http://schemas.microsoft.com/office/drawing/2012/chart" uri="{02D57815-91ED-43cb-92C2-25804820EDAC}">
            <c15:filteredLineSeries>
              <c15:ser>
                <c:idx val="10"/>
                <c:order val="12"/>
                <c:tx>
                  <c:strRef>
                    <c:extLst>
                      <c:ext uri="{02D57815-91ED-43cb-92C2-25804820EDAC}">
                        <c15:formulaRef>
                          <c15:sqref>'Datos GdC'!$B$15</c15:sqref>
                        </c15:formulaRef>
                      </c:ext>
                    </c:extLst>
                    <c:strCache>
                      <c:ptCount val="1"/>
                      <c:pt idx="0">
                        <c:v>Renta 4</c:v>
                      </c:pt>
                    </c:strCache>
                  </c:strRef>
                </c:tx>
                <c:spPr>
                  <a:ln w="25400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'Datos GdC'!$F$2:$Y$2</c15:sqref>
                        </c15:formulaRef>
                      </c:ext>
                    </c:extLst>
                    <c:strCache>
                      <c:ptCount val="20"/>
                      <c:pt idx="0">
                        <c:v>Mar/21</c:v>
                      </c:pt>
                      <c:pt idx="1">
                        <c:v>Jun/21</c:v>
                      </c:pt>
                      <c:pt idx="2">
                        <c:v>Sep/21</c:v>
                      </c:pt>
                      <c:pt idx="3">
                        <c:v>Dic/21</c:v>
                      </c:pt>
                      <c:pt idx="4">
                        <c:v>Mar/22</c:v>
                      </c:pt>
                      <c:pt idx="5">
                        <c:v>Jun/22</c:v>
                      </c:pt>
                      <c:pt idx="6">
                        <c:v>Sep/22</c:v>
                      </c:pt>
                      <c:pt idx="7">
                        <c:v>Dic/22</c:v>
                      </c:pt>
                      <c:pt idx="8">
                        <c:v>Mar/23</c:v>
                      </c:pt>
                      <c:pt idx="9">
                        <c:v>Jun/23</c:v>
                      </c:pt>
                      <c:pt idx="10">
                        <c:v>Sep/23</c:v>
                      </c:pt>
                      <c:pt idx="11">
                        <c:v>Dic/23</c:v>
                      </c:pt>
                      <c:pt idx="12">
                        <c:v>Mar/24</c:v>
                      </c:pt>
                      <c:pt idx="13">
                        <c:v>Jun/24</c:v>
                      </c:pt>
                      <c:pt idx="14">
                        <c:v>Sep/24</c:v>
                      </c:pt>
                      <c:pt idx="15">
                        <c:v>Dic/24</c:v>
                      </c:pt>
                      <c:pt idx="16">
                        <c:v>Mar/25</c:v>
                      </c:pt>
                      <c:pt idx="17">
                        <c:v>Jun/25</c:v>
                      </c:pt>
                      <c:pt idx="18">
                        <c:v>Sep/25</c:v>
                      </c:pt>
                      <c:pt idx="19">
                        <c:v>Dic/25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'Datos GdC'!$F$15:$Y$15</c15:sqref>
                        </c15:formulaRef>
                      </c:ext>
                    </c:extLst>
                    <c:numCache>
                      <c:formatCode>#,##0</c:formatCode>
                      <c:ptCount val="20"/>
                      <c:pt idx="0">
                        <c:v>741</c:v>
                      </c:pt>
                      <c:pt idx="1">
                        <c:v>760</c:v>
                      </c:pt>
                      <c:pt idx="2">
                        <c:v>742</c:v>
                      </c:pt>
                      <c:pt idx="3">
                        <c:v>866</c:v>
                      </c:pt>
                      <c:pt idx="4">
                        <c:v>862</c:v>
                      </c:pt>
                      <c:pt idx="5">
                        <c:v>808</c:v>
                      </c:pt>
                      <c:pt idx="6">
                        <c:v>814</c:v>
                      </c:pt>
                      <c:pt idx="7">
                        <c:v>831</c:v>
                      </c:pt>
                      <c:pt idx="8">
                        <c:v>878</c:v>
                      </c:pt>
                      <c:pt idx="9">
                        <c:v>894</c:v>
                      </c:pt>
                      <c:pt idx="10">
                        <c:v>894</c:v>
                      </c:pt>
                      <c:pt idx="11">
                        <c:v>955</c:v>
                      </c:pt>
                      <c:pt idx="12">
                        <c:v>1032</c:v>
                      </c:pt>
                      <c:pt idx="13">
                        <c:v>1033</c:v>
                      </c:pt>
                      <c:pt idx="14">
                        <c:v>1088</c:v>
                      </c:pt>
                      <c:pt idx="15">
                        <c:v>1144</c:v>
                      </c:pt>
                      <c:pt idx="16">
                        <c:v>1179</c:v>
                      </c:pt>
                      <c:pt idx="17">
                        <c:v>1266</c:v>
                      </c:pt>
                      <c:pt idx="18">
                        <c:v>1155</c:v>
                      </c:pt>
                      <c:pt idx="19">
                        <c:v>1206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B158-4059-A4B4-674A2C3A7AE7}"/>
                  </c:ext>
                </c:extLst>
              </c15:ser>
            </c15:filteredLineSeries>
            <c15:filteredLineSeries>
              <c15:ser>
                <c:idx val="0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'Datos GdC'!$C$16</c15:sqref>
                        </c15:formulaRef>
                      </c:ext>
                    </c:extLst>
                    <c:strCache>
                      <c:ptCount val="1"/>
                      <c:pt idx="0">
                        <c:v>Grupo Caja Rural</c:v>
                      </c:pt>
                    </c:strCache>
                  </c:strRef>
                </c:tx>
                <c:spPr>
                  <a:ln w="2540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'Datos GdC'!$F$2:$Y$2</c15:sqref>
                        </c15:formulaRef>
                      </c:ext>
                    </c:extLst>
                    <c:strCache>
                      <c:ptCount val="20"/>
                      <c:pt idx="0">
                        <c:v>Mar/21</c:v>
                      </c:pt>
                      <c:pt idx="1">
                        <c:v>Jun/21</c:v>
                      </c:pt>
                      <c:pt idx="2">
                        <c:v>Sep/21</c:v>
                      </c:pt>
                      <c:pt idx="3">
                        <c:v>Dic/21</c:v>
                      </c:pt>
                      <c:pt idx="4">
                        <c:v>Mar/22</c:v>
                      </c:pt>
                      <c:pt idx="5">
                        <c:v>Jun/22</c:v>
                      </c:pt>
                      <c:pt idx="6">
                        <c:v>Sep/22</c:v>
                      </c:pt>
                      <c:pt idx="7">
                        <c:v>Dic/22</c:v>
                      </c:pt>
                      <c:pt idx="8">
                        <c:v>Mar/23</c:v>
                      </c:pt>
                      <c:pt idx="9">
                        <c:v>Jun/23</c:v>
                      </c:pt>
                      <c:pt idx="10">
                        <c:v>Sep/23</c:v>
                      </c:pt>
                      <c:pt idx="11">
                        <c:v>Dic/23</c:v>
                      </c:pt>
                      <c:pt idx="12">
                        <c:v>Mar/24</c:v>
                      </c:pt>
                      <c:pt idx="13">
                        <c:v>Jun/24</c:v>
                      </c:pt>
                      <c:pt idx="14">
                        <c:v>Sep/24</c:v>
                      </c:pt>
                      <c:pt idx="15">
                        <c:v>Dic/24</c:v>
                      </c:pt>
                      <c:pt idx="16">
                        <c:v>Mar/25</c:v>
                      </c:pt>
                      <c:pt idx="17">
                        <c:v>Jun/25</c:v>
                      </c:pt>
                      <c:pt idx="18">
                        <c:v>Sep/25</c:v>
                      </c:pt>
                      <c:pt idx="19">
                        <c:v>Dic/25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'Datos GdC'!$F$16:$Y$16</c15:sqref>
                        </c15:formulaRef>
                      </c:ext>
                    </c:extLst>
                    <c:numCache>
                      <c:formatCode>#,##0</c:formatCode>
                      <c:ptCount val="20"/>
                      <c:pt idx="11">
                        <c:v>1120</c:v>
                      </c:pt>
                      <c:pt idx="12">
                        <c:v>1120</c:v>
                      </c:pt>
                      <c:pt idx="13">
                        <c:v>1113</c:v>
                      </c:pt>
                      <c:pt idx="14">
                        <c:v>1115</c:v>
                      </c:pt>
                      <c:pt idx="15">
                        <c:v>1122</c:v>
                      </c:pt>
                      <c:pt idx="16">
                        <c:v>1161</c:v>
                      </c:pt>
                      <c:pt idx="17">
                        <c:v>1201</c:v>
                      </c:pt>
                      <c:pt idx="18">
                        <c:v>1254</c:v>
                      </c:pt>
                      <c:pt idx="19">
                        <c:v>1314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B158-4059-A4B4-674A2C3A7AE7}"/>
                  </c:ext>
                </c:extLst>
              </c15:ser>
            </c15:filteredLineSeries>
          </c:ext>
        </c:extLst>
      </c:lineChart>
      <c:catAx>
        <c:axId val="82664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6642624"/>
        <c:crosses val="autoZero"/>
        <c:auto val="1"/>
        <c:lblAlgn val="ctr"/>
        <c:lblOffset val="100"/>
        <c:tickLblSkip val="1"/>
        <c:noMultiLvlLbl val="1"/>
      </c:catAx>
      <c:valAx>
        <c:axId val="826642624"/>
        <c:scaling>
          <c:logBase val="10"/>
          <c:orientation val="minMax"/>
          <c:max val="1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664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771723849822074"/>
          <c:y val="0.22188701341683847"/>
          <c:w val="0.18024774305555555"/>
          <c:h val="0.549950355151607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</xdr:colOff>
      <xdr:row>53</xdr:row>
      <xdr:rowOff>86868</xdr:rowOff>
    </xdr:from>
    <xdr:to>
      <xdr:col>6</xdr:col>
      <xdr:colOff>810048</xdr:colOff>
      <xdr:row>79</xdr:row>
      <xdr:rowOff>114268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F8CEB8C-5682-4A97-89E2-EA5421628C2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6</xdr:col>
      <xdr:colOff>807001</xdr:colOff>
      <xdr:row>26</xdr:row>
      <xdr:rowOff>27400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92041DEB-F549-400D-A48F-4FF4D1C0870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27</xdr:row>
      <xdr:rowOff>7620</xdr:rowOff>
    </xdr:from>
    <xdr:to>
      <xdr:col>6</xdr:col>
      <xdr:colOff>807001</xdr:colOff>
      <xdr:row>53</xdr:row>
      <xdr:rowOff>35020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FCDC55DD-CAEE-45C1-A85D-DEB610F72D4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80</xdr:row>
      <xdr:rowOff>30480</xdr:rowOff>
    </xdr:from>
    <xdr:to>
      <xdr:col>7</xdr:col>
      <xdr:colOff>212640</xdr:colOff>
      <xdr:row>104</xdr:row>
      <xdr:rowOff>235680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41538A7F-D0A2-4912-B117-DAA2C19D6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106</xdr:row>
      <xdr:rowOff>0</xdr:rowOff>
    </xdr:from>
    <xdr:to>
      <xdr:col>7</xdr:col>
      <xdr:colOff>212640</xdr:colOff>
      <xdr:row>130</xdr:row>
      <xdr:rowOff>24860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9C1859-8BAA-46D8-9312-F1A76B8821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0.92941</cdr:y>
    </cdr:from>
    <cdr:to>
      <cdr:x>0.71702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77332DE2-B337-476A-8573-2B9A60D9F727}"/>
            </a:ext>
          </a:extLst>
        </cdr:cNvPr>
        <cdr:cNvSpPr txBox="1"/>
      </cdr:nvSpPr>
      <cdr:spPr>
        <a:xfrm xmlns:a="http://schemas.openxmlformats.org/drawingml/2006/main">
          <a:off x="0" y="3956050"/>
          <a:ext cx="4136410" cy="300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>
              <a:solidFill>
                <a:schemeClr val="tx1">
                  <a:lumMod val="65000"/>
                  <a:lumOff val="35000"/>
                </a:schemeClr>
              </a:solidFill>
            </a:rPr>
            <a:t>Elaboración propia a partir de datos de Inverco, diciembre de 2025</a:t>
          </a:r>
        </a:p>
      </cdr:txBody>
    </cdr:sp>
  </cdr:relSizeAnchor>
  <cdr:relSizeAnchor xmlns:cdr="http://schemas.openxmlformats.org/drawingml/2006/chartDrawing">
    <cdr:from>
      <cdr:x>0.74259</cdr:x>
      <cdr:y>0.91271</cdr:y>
    </cdr:from>
    <cdr:to>
      <cdr:x>1</cdr:x>
      <cdr:y>1</cdr:y>
    </cdr:to>
    <cdr:pic>
      <cdr:nvPicPr>
        <cdr:cNvPr id="3" name="1 Imagen">
          <a:extLst xmlns:a="http://schemas.openxmlformats.org/drawingml/2006/main">
            <a:ext uri="{FF2B5EF4-FFF2-40B4-BE49-F238E27FC236}">
              <a16:creationId xmlns:a16="http://schemas.microsoft.com/office/drawing/2014/main" id="{D79D2CC1-F062-4B9D-AC4E-A4676789B10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77318" y="3942907"/>
          <a:ext cx="1482682" cy="377093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0.00882</cdr:x>
      <cdr:y>0.93133</cdr:y>
    </cdr:from>
    <cdr:to>
      <cdr:x>0.72584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FD8ACEC4-E0C5-4CFD-B855-2ACEF34061B5}"/>
            </a:ext>
          </a:extLst>
        </cdr:cNvPr>
        <cdr:cNvSpPr txBox="1"/>
      </cdr:nvSpPr>
      <cdr:spPr>
        <a:xfrm xmlns:a="http://schemas.openxmlformats.org/drawingml/2006/main">
          <a:off x="50800" y="4023360"/>
          <a:ext cx="4130035" cy="296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>
              <a:solidFill>
                <a:schemeClr val="tx1">
                  <a:lumMod val="65000"/>
                  <a:lumOff val="35000"/>
                </a:schemeClr>
              </a:solidFill>
            </a:rPr>
            <a:t>Elaboración</a:t>
          </a:r>
          <a:r>
            <a:rPr lang="es-ES" sz="900" baseline="0">
              <a:solidFill>
                <a:schemeClr val="tx1">
                  <a:lumMod val="65000"/>
                  <a:lumOff val="35000"/>
                </a:schemeClr>
              </a:solidFill>
            </a:rPr>
            <a:t> propia a partir de datos de Inverco</a:t>
          </a:r>
          <a:endParaRPr lang="es-ES" sz="9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0.74259</cdr:x>
      <cdr:y>0.91271</cdr:y>
    </cdr:from>
    <cdr:to>
      <cdr:x>1</cdr:x>
      <cdr:y>1</cdr:y>
    </cdr:to>
    <cdr:pic>
      <cdr:nvPicPr>
        <cdr:cNvPr id="3" name="1 Imagen">
          <a:extLst xmlns:a="http://schemas.openxmlformats.org/drawingml/2006/main">
            <a:ext uri="{FF2B5EF4-FFF2-40B4-BE49-F238E27FC236}">
              <a16:creationId xmlns:a16="http://schemas.microsoft.com/office/drawing/2014/main" id="{AD58864C-8CAF-4FB3-9EAE-9FB6B574220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77318" y="3942907"/>
          <a:ext cx="1482682" cy="377093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0.00882</cdr:x>
      <cdr:y>0.92363</cdr:y>
    </cdr:from>
    <cdr:to>
      <cdr:x>0.72584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C0D7CA7-6968-4CDA-9F52-C872FE04873E}"/>
            </a:ext>
          </a:extLst>
        </cdr:cNvPr>
        <cdr:cNvSpPr txBox="1"/>
      </cdr:nvSpPr>
      <cdr:spPr>
        <a:xfrm xmlns:a="http://schemas.openxmlformats.org/drawingml/2006/main">
          <a:off x="50803" y="3992880"/>
          <a:ext cx="4130035" cy="330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 baseline="0">
              <a:solidFill>
                <a:schemeClr val="tx1">
                  <a:lumMod val="75000"/>
                  <a:lumOff val="25000"/>
                </a:schemeClr>
              </a:solidFill>
            </a:rPr>
            <a:t>Elaboración propia a partir de datos de </a:t>
          </a:r>
          <a:r>
            <a:rPr lang="es-ES" sz="9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Inverco</a:t>
          </a:r>
          <a:endParaRPr lang="es-ES" sz="9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0.74259</cdr:x>
      <cdr:y>0.91271</cdr:y>
    </cdr:from>
    <cdr:to>
      <cdr:x>1</cdr:x>
      <cdr:y>1</cdr:y>
    </cdr:to>
    <cdr:pic>
      <cdr:nvPicPr>
        <cdr:cNvPr id="3" name="1 Imagen">
          <a:extLst xmlns:a="http://schemas.openxmlformats.org/drawingml/2006/main">
            <a:ext uri="{FF2B5EF4-FFF2-40B4-BE49-F238E27FC236}">
              <a16:creationId xmlns:a16="http://schemas.microsoft.com/office/drawing/2014/main" id="{65F3E846-F1B8-4C4E-82E0-B11E3B720AB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77318" y="3950527"/>
          <a:ext cx="1482682" cy="377093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0.00882</cdr:x>
      <cdr:y>0.93133</cdr:y>
    </cdr:from>
    <cdr:to>
      <cdr:x>0.72584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FD8ACEC4-E0C5-4CFD-B855-2ACEF34061B5}"/>
            </a:ext>
          </a:extLst>
        </cdr:cNvPr>
        <cdr:cNvSpPr txBox="1"/>
      </cdr:nvSpPr>
      <cdr:spPr>
        <a:xfrm xmlns:a="http://schemas.openxmlformats.org/drawingml/2006/main">
          <a:off x="50800" y="4023360"/>
          <a:ext cx="4130035" cy="296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>
              <a:solidFill>
                <a:schemeClr val="tx1">
                  <a:lumMod val="65000"/>
                  <a:lumOff val="35000"/>
                </a:schemeClr>
              </a:solidFill>
            </a:rPr>
            <a:t>Elaboración</a:t>
          </a:r>
          <a:r>
            <a:rPr lang="es-ES" sz="900" baseline="0">
              <a:solidFill>
                <a:schemeClr val="tx1">
                  <a:lumMod val="65000"/>
                  <a:lumOff val="35000"/>
                </a:schemeClr>
              </a:solidFill>
            </a:rPr>
            <a:t> propia a partir de datos de Inverco</a:t>
          </a:r>
          <a:endParaRPr lang="es-ES" sz="9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0.74259</cdr:x>
      <cdr:y>0.91271</cdr:y>
    </cdr:from>
    <cdr:to>
      <cdr:x>1</cdr:x>
      <cdr:y>1</cdr:y>
    </cdr:to>
    <cdr:pic>
      <cdr:nvPicPr>
        <cdr:cNvPr id="3" name="1 Imagen">
          <a:extLst xmlns:a="http://schemas.openxmlformats.org/drawingml/2006/main">
            <a:ext uri="{FF2B5EF4-FFF2-40B4-BE49-F238E27FC236}">
              <a16:creationId xmlns:a16="http://schemas.microsoft.com/office/drawing/2014/main" id="{AD58864C-8CAF-4FB3-9EAE-9FB6B574220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77318" y="3942907"/>
          <a:ext cx="1482682" cy="37709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0.00882</cdr:x>
      <cdr:y>0.93133</cdr:y>
    </cdr:from>
    <cdr:to>
      <cdr:x>0.72584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FD8ACEC4-E0C5-4CFD-B855-2ACEF34061B5}"/>
            </a:ext>
          </a:extLst>
        </cdr:cNvPr>
        <cdr:cNvSpPr txBox="1"/>
      </cdr:nvSpPr>
      <cdr:spPr>
        <a:xfrm xmlns:a="http://schemas.openxmlformats.org/drawingml/2006/main">
          <a:off x="50800" y="4023360"/>
          <a:ext cx="4130035" cy="296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>
              <a:solidFill>
                <a:schemeClr val="tx1">
                  <a:lumMod val="65000"/>
                  <a:lumOff val="35000"/>
                </a:schemeClr>
              </a:solidFill>
            </a:rPr>
            <a:t>Elaboración</a:t>
          </a:r>
          <a:r>
            <a:rPr lang="es-ES" sz="900" baseline="0">
              <a:solidFill>
                <a:schemeClr val="tx1">
                  <a:lumMod val="65000"/>
                  <a:lumOff val="35000"/>
                </a:schemeClr>
              </a:solidFill>
            </a:rPr>
            <a:t> propia a partir de datos de Inverco</a:t>
          </a:r>
          <a:endParaRPr lang="es-ES" sz="9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0.74259</cdr:x>
      <cdr:y>0.91271</cdr:y>
    </cdr:from>
    <cdr:to>
      <cdr:x>1</cdr:x>
      <cdr:y>1</cdr:y>
    </cdr:to>
    <cdr:pic>
      <cdr:nvPicPr>
        <cdr:cNvPr id="3" name="1 Imagen">
          <a:extLst xmlns:a="http://schemas.openxmlformats.org/drawingml/2006/main">
            <a:ext uri="{FF2B5EF4-FFF2-40B4-BE49-F238E27FC236}">
              <a16:creationId xmlns:a16="http://schemas.microsoft.com/office/drawing/2014/main" id="{AD58864C-8CAF-4FB3-9EAE-9FB6B574220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77318" y="3942907"/>
          <a:ext cx="1482682" cy="377093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38100</xdr:rowOff>
    </xdr:from>
    <xdr:to>
      <xdr:col>7</xdr:col>
      <xdr:colOff>212640</xdr:colOff>
      <xdr:row>52</xdr:row>
      <xdr:rowOff>167100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9C5F32-D4A7-4A92-AEE8-ACBF0F405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60960</xdr:rowOff>
    </xdr:from>
    <xdr:to>
      <xdr:col>7</xdr:col>
      <xdr:colOff>212640</xdr:colOff>
      <xdr:row>26</xdr:row>
      <xdr:rowOff>22320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5E90BB-DB52-477C-B5CA-A6D3F615D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0.92428</cdr:y>
    </cdr:from>
    <cdr:to>
      <cdr:x>0.71702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C0D7CA7-6968-4CDA-9F52-C872FE04873E}"/>
            </a:ext>
          </a:extLst>
        </cdr:cNvPr>
        <cdr:cNvSpPr txBox="1"/>
      </cdr:nvSpPr>
      <cdr:spPr>
        <a:xfrm xmlns:a="http://schemas.openxmlformats.org/drawingml/2006/main">
          <a:off x="0" y="3992880"/>
          <a:ext cx="4130035" cy="327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>
              <a:solidFill>
                <a:schemeClr val="tx1">
                  <a:lumMod val="75000"/>
                  <a:lumOff val="25000"/>
                </a:schemeClr>
              </a:solidFill>
            </a:rPr>
            <a:t>Own elaboration based on Inverco data</a:t>
          </a:r>
        </a:p>
      </cdr:txBody>
    </cdr:sp>
  </cdr:relSizeAnchor>
  <cdr:relSizeAnchor xmlns:cdr="http://schemas.openxmlformats.org/drawingml/2006/chartDrawing">
    <cdr:from>
      <cdr:x>0.74259</cdr:x>
      <cdr:y>0.91265</cdr:y>
    </cdr:from>
    <cdr:to>
      <cdr:x>1</cdr:x>
      <cdr:y>1</cdr:y>
    </cdr:to>
    <cdr:pic>
      <cdr:nvPicPr>
        <cdr:cNvPr id="4" name="1 Imagen">
          <a:extLst xmlns:a="http://schemas.openxmlformats.org/drawingml/2006/main">
            <a:ext uri="{FF2B5EF4-FFF2-40B4-BE49-F238E27FC236}">
              <a16:creationId xmlns:a16="http://schemas.microsoft.com/office/drawing/2014/main" id="{B5ED1867-8BFD-1779-CAAC-9A972250CC5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77318" y="3942641"/>
          <a:ext cx="1482682" cy="37735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0.00882</cdr:x>
      <cdr:y>0.93133</cdr:y>
    </cdr:from>
    <cdr:to>
      <cdr:x>0.72584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FD8ACEC4-E0C5-4CFD-B855-2ACEF34061B5}"/>
            </a:ext>
          </a:extLst>
        </cdr:cNvPr>
        <cdr:cNvSpPr txBox="1"/>
      </cdr:nvSpPr>
      <cdr:spPr>
        <a:xfrm xmlns:a="http://schemas.openxmlformats.org/drawingml/2006/main">
          <a:off x="50800" y="4023360"/>
          <a:ext cx="4130035" cy="296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/>
            <a:t>Own elaboration based on Inverco data</a:t>
          </a:r>
        </a:p>
      </cdr:txBody>
    </cdr:sp>
  </cdr:relSizeAnchor>
  <cdr:relSizeAnchor xmlns:cdr="http://schemas.openxmlformats.org/drawingml/2006/chartDrawing">
    <cdr:from>
      <cdr:x>0.74259</cdr:x>
      <cdr:y>0.91265</cdr:y>
    </cdr:from>
    <cdr:to>
      <cdr:x>1</cdr:x>
      <cdr:y>1</cdr:y>
    </cdr:to>
    <cdr:pic>
      <cdr:nvPicPr>
        <cdr:cNvPr id="4" name="1 Imagen">
          <a:extLst xmlns:a="http://schemas.openxmlformats.org/drawingml/2006/main">
            <a:ext uri="{FF2B5EF4-FFF2-40B4-BE49-F238E27FC236}">
              <a16:creationId xmlns:a16="http://schemas.microsoft.com/office/drawing/2014/main" id="{B5ED1867-8BFD-1779-CAAC-9A972250CC5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77318" y="3942641"/>
          <a:ext cx="1482682" cy="377359"/>
        </a:xfrm>
        <a:prstGeom xmlns:a="http://schemas.openxmlformats.org/drawingml/2006/main" prst="rect">
          <a:avLst/>
        </a:prstGeom>
      </cdr:spPr>
    </cdr:pic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François Derbaix" id="{EAE508D5-0F32-4EEB-B6C6-64C729D78FB3}" userId="S::fderbaix@indexacapital.onmicrosoft.com::8a1c7bdb-63ec-4bd1-a591-ebba37be377c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" dT="2022-08-26T04:14:06.54" personId="{EAE508D5-0F32-4EEB-B6C6-64C729D78FB3}" id="{0388DE41-6B5B-4CA6-B1FD-9EF092D6F133}">
    <text>Incorporación Bankia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nverco.es/38/100/169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E310F-9F48-4709-A836-C8372BB7BF65}">
  <dimension ref="A103:A293"/>
  <sheetViews>
    <sheetView tabSelected="1" topLeftCell="A3" zoomScaleNormal="100" workbookViewId="0">
      <selection activeCell="J45" sqref="J45"/>
    </sheetView>
  </sheetViews>
  <sheetFormatPr baseColWidth="10" defaultRowHeight="13" x14ac:dyDescent="0.15"/>
  <sheetData>
    <row r="103" spans="1:1" ht="20" x14ac:dyDescent="0.2">
      <c r="A103" s="4"/>
    </row>
    <row r="105" spans="1:1" ht="20" x14ac:dyDescent="0.2">
      <c r="A105" s="4"/>
    </row>
    <row r="106" spans="1:1" ht="20" x14ac:dyDescent="0.2">
      <c r="A106" s="4"/>
    </row>
    <row r="107" spans="1:1" ht="20" x14ac:dyDescent="0.2">
      <c r="A107" s="4"/>
    </row>
    <row r="108" spans="1:1" ht="20" x14ac:dyDescent="0.2">
      <c r="A108" s="4"/>
    </row>
    <row r="109" spans="1:1" ht="20" x14ac:dyDescent="0.2">
      <c r="A109" s="4"/>
    </row>
    <row r="265" spans="1:1" ht="20" x14ac:dyDescent="0.2">
      <c r="A265" s="4"/>
    </row>
    <row r="293" spans="1:1" ht="20" x14ac:dyDescent="0.2">
      <c r="A293" s="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1BB16-A5C3-41AB-B063-CA0B30C6D484}">
  <dimension ref="A1:AF220"/>
  <sheetViews>
    <sheetView workbookViewId="0">
      <pane xSplit="2" ySplit="2" topLeftCell="P3" activePane="bottomRight" state="frozen"/>
      <selection pane="topRight" activeCell="C1" sqref="C1"/>
      <selection pane="bottomLeft" activeCell="A3" sqref="A3"/>
      <selection pane="bottomRight" activeCell="Y24" sqref="Y24"/>
    </sheetView>
  </sheetViews>
  <sheetFormatPr baseColWidth="10" defaultRowHeight="13" x14ac:dyDescent="0.15"/>
  <cols>
    <col min="2" max="2" width="21.5" bestFit="1" customWidth="1"/>
    <col min="3" max="3" width="21.5" customWidth="1"/>
    <col min="4" max="4" width="6.1640625" style="5" bestFit="1" customWidth="1"/>
    <col min="5" max="5" width="11.6640625" style="5" customWidth="1"/>
    <col min="10" max="10" width="11.6640625" style="8" bestFit="1" customWidth="1"/>
    <col min="17" max="25" width="11.5" customWidth="1"/>
    <col min="26" max="29" width="11.5" hidden="1" customWidth="1"/>
    <col min="30" max="30" width="8.83203125" hidden="1" customWidth="1"/>
  </cols>
  <sheetData>
    <row r="1" spans="1:32" ht="16" x14ac:dyDescent="0.2">
      <c r="A1" s="25" t="s">
        <v>48</v>
      </c>
      <c r="K1" s="11"/>
    </row>
    <row r="2" spans="1:32" x14ac:dyDescent="0.15">
      <c r="A2" s="2" t="s">
        <v>13</v>
      </c>
      <c r="B2" t="s">
        <v>2</v>
      </c>
      <c r="C2" t="s">
        <v>32</v>
      </c>
      <c r="D2" s="13" t="s">
        <v>0</v>
      </c>
      <c r="E2" s="13" t="s">
        <v>14</v>
      </c>
      <c r="F2" s="14" t="s">
        <v>16</v>
      </c>
      <c r="G2" s="14" t="s">
        <v>17</v>
      </c>
      <c r="H2" s="14" t="s">
        <v>18</v>
      </c>
      <c r="I2" s="14" t="s">
        <v>19</v>
      </c>
      <c r="J2" s="12" t="s">
        <v>20</v>
      </c>
      <c r="K2" s="12" t="s">
        <v>22</v>
      </c>
      <c r="L2" s="14" t="s">
        <v>24</v>
      </c>
      <c r="M2" s="14" t="s">
        <v>25</v>
      </c>
      <c r="N2" s="14" t="s">
        <v>28</v>
      </c>
      <c r="O2" s="14" t="s">
        <v>29</v>
      </c>
      <c r="P2" s="14" t="s">
        <v>31</v>
      </c>
      <c r="Q2" s="14" t="s">
        <v>35</v>
      </c>
      <c r="R2" s="14" t="s">
        <v>36</v>
      </c>
      <c r="S2" s="14" t="s">
        <v>37</v>
      </c>
      <c r="T2" s="14" t="s">
        <v>38</v>
      </c>
      <c r="U2" s="14" t="s">
        <v>52</v>
      </c>
      <c r="V2" s="14" t="s">
        <v>53</v>
      </c>
      <c r="W2" s="14" t="s">
        <v>50</v>
      </c>
      <c r="X2" s="14" t="s">
        <v>51</v>
      </c>
      <c r="Y2" s="14" t="s">
        <v>54</v>
      </c>
      <c r="Z2" s="14" t="s">
        <v>57</v>
      </c>
      <c r="AA2" s="14" t="s">
        <v>58</v>
      </c>
      <c r="AB2" s="14" t="s">
        <v>59</v>
      </c>
      <c r="AC2" s="14" t="s">
        <v>60</v>
      </c>
      <c r="AD2" s="17" t="s">
        <v>39</v>
      </c>
    </row>
    <row r="3" spans="1:32" s="1" customFormat="1" x14ac:dyDescent="0.15">
      <c r="A3" s="1">
        <v>1</v>
      </c>
      <c r="B3" s="1" t="s">
        <v>30</v>
      </c>
      <c r="C3" s="1" t="s">
        <v>30</v>
      </c>
      <c r="D3" s="19">
        <v>1904</v>
      </c>
      <c r="E3" s="5">
        <f t="shared" ref="E3:E17" si="0">E$27-D3</f>
        <v>121</v>
      </c>
      <c r="F3" s="22">
        <v>32202</v>
      </c>
      <c r="G3" s="22">
        <v>34594</v>
      </c>
      <c r="H3" s="22">
        <v>43516</v>
      </c>
      <c r="I3" s="22">
        <v>45385</v>
      </c>
      <c r="J3" s="21">
        <v>46396</v>
      </c>
      <c r="K3" s="21">
        <v>44962</v>
      </c>
      <c r="L3" s="21">
        <v>44440</v>
      </c>
      <c r="M3" s="21">
        <v>43723</v>
      </c>
      <c r="N3" s="22">
        <v>44150</v>
      </c>
      <c r="O3" s="22">
        <v>44418</v>
      </c>
      <c r="P3" s="22">
        <v>43918</v>
      </c>
      <c r="Q3" s="22">
        <v>45446</v>
      </c>
      <c r="R3" s="22">
        <v>46809</v>
      </c>
      <c r="S3" s="22">
        <v>47759</v>
      </c>
      <c r="T3" s="22">
        <v>49366</v>
      </c>
      <c r="U3" s="22">
        <v>51746</v>
      </c>
      <c r="V3" s="22">
        <v>52404</v>
      </c>
      <c r="W3" s="22">
        <v>53974</v>
      </c>
      <c r="X3" s="22">
        <v>56017</v>
      </c>
      <c r="Y3" s="22">
        <v>58624</v>
      </c>
      <c r="Z3" s="22"/>
      <c r="AA3" s="22"/>
      <c r="AB3" s="22"/>
      <c r="AC3" s="22"/>
    </row>
    <row r="4" spans="1:32" s="1" customFormat="1" x14ac:dyDescent="0.15">
      <c r="A4" s="1">
        <v>2</v>
      </c>
      <c r="B4" s="1" t="s">
        <v>10</v>
      </c>
      <c r="C4" s="1" t="s">
        <v>10</v>
      </c>
      <c r="D4" s="19">
        <v>1857</v>
      </c>
      <c r="E4" s="5">
        <f t="shared" si="0"/>
        <v>168</v>
      </c>
      <c r="F4" s="22">
        <v>11668</v>
      </c>
      <c r="G4" s="22">
        <v>12758</v>
      </c>
      <c r="H4" s="22">
        <v>13486</v>
      </c>
      <c r="I4" s="22">
        <v>14712</v>
      </c>
      <c r="J4" s="21">
        <v>15079</v>
      </c>
      <c r="K4" s="21">
        <v>15380</v>
      </c>
      <c r="L4" s="21">
        <v>14992</v>
      </c>
      <c r="M4" s="21">
        <v>14870</v>
      </c>
      <c r="N4" s="22">
        <v>15620</v>
      </c>
      <c r="O4" s="22">
        <v>16127</v>
      </c>
      <c r="P4" s="22">
        <v>16916</v>
      </c>
      <c r="Q4" s="22">
        <v>17437</v>
      </c>
      <c r="R4" s="22">
        <v>16916</v>
      </c>
      <c r="S4" s="22">
        <v>19358</v>
      </c>
      <c r="T4" s="22">
        <v>20406</v>
      </c>
      <c r="U4" s="22">
        <v>20970</v>
      </c>
      <c r="V4" s="22">
        <v>22803</v>
      </c>
      <c r="W4" s="22">
        <v>24911</v>
      </c>
      <c r="X4" s="22">
        <v>26894</v>
      </c>
      <c r="Y4" s="22">
        <v>29993</v>
      </c>
      <c r="Z4" s="22"/>
      <c r="AA4" s="22"/>
      <c r="AB4" s="22"/>
      <c r="AC4" s="22"/>
    </row>
    <row r="5" spans="1:32" s="1" customFormat="1" x14ac:dyDescent="0.15">
      <c r="A5" s="1">
        <v>3</v>
      </c>
      <c r="B5" s="1" t="s">
        <v>5</v>
      </c>
      <c r="C5" s="1" t="s">
        <v>5</v>
      </c>
      <c r="D5" s="19">
        <v>1857</v>
      </c>
      <c r="E5" s="5">
        <f t="shared" si="0"/>
        <v>168</v>
      </c>
      <c r="F5" s="22">
        <v>15890.789000000001</v>
      </c>
      <c r="G5" s="22">
        <v>16345</v>
      </c>
      <c r="H5" s="22">
        <v>16911</v>
      </c>
      <c r="I5" s="22">
        <v>18232</v>
      </c>
      <c r="J5" s="21">
        <v>17865</v>
      </c>
      <c r="K5" s="21">
        <v>17088</v>
      </c>
      <c r="L5" s="21">
        <v>16667</v>
      </c>
      <c r="M5" s="21">
        <v>16945</v>
      </c>
      <c r="N5" s="22">
        <v>17322</v>
      </c>
      <c r="O5" s="22">
        <v>17511</v>
      </c>
      <c r="P5" s="22">
        <v>17756</v>
      </c>
      <c r="Q5" s="22">
        <v>18700</v>
      </c>
      <c r="R5" s="22">
        <v>19875</v>
      </c>
      <c r="S5" s="22">
        <v>20787</v>
      </c>
      <c r="T5" s="22">
        <v>21753</v>
      </c>
      <c r="U5" s="22">
        <v>23185</v>
      </c>
      <c r="V5" s="22">
        <v>24270</v>
      </c>
      <c r="W5" s="22">
        <v>25481</v>
      </c>
      <c r="X5" s="22">
        <v>26614</v>
      </c>
      <c r="Y5" s="22">
        <v>28365</v>
      </c>
      <c r="Z5" s="22"/>
      <c r="AA5" s="22"/>
      <c r="AB5" s="22"/>
      <c r="AC5" s="22"/>
    </row>
    <row r="6" spans="1:32" s="1" customFormat="1" x14ac:dyDescent="0.15">
      <c r="A6" s="1">
        <v>4</v>
      </c>
      <c r="B6" s="1" t="s">
        <v>8</v>
      </c>
      <c r="C6" s="1" t="s">
        <v>8</v>
      </c>
      <c r="D6" s="19">
        <v>1879</v>
      </c>
      <c r="E6" s="5">
        <f t="shared" si="0"/>
        <v>146</v>
      </c>
      <c r="F6" s="22">
        <v>9239</v>
      </c>
      <c r="G6" s="22">
        <v>10200</v>
      </c>
      <c r="H6" s="22">
        <v>10521</v>
      </c>
      <c r="I6" s="22">
        <v>11096</v>
      </c>
      <c r="J6" s="21">
        <v>10998</v>
      </c>
      <c r="K6" s="21">
        <v>10529</v>
      </c>
      <c r="L6" s="21">
        <v>10107</v>
      </c>
      <c r="M6" s="21">
        <v>10122</v>
      </c>
      <c r="N6" s="22">
        <v>10588</v>
      </c>
      <c r="O6" s="22">
        <v>10647</v>
      </c>
      <c r="P6" s="22">
        <v>10435</v>
      </c>
      <c r="Q6" s="22">
        <v>10853</v>
      </c>
      <c r="R6" s="22">
        <v>11228</v>
      </c>
      <c r="S6" s="22">
        <v>11595</v>
      </c>
      <c r="T6" s="22">
        <v>11937</v>
      </c>
      <c r="U6" s="22">
        <v>12293</v>
      </c>
      <c r="V6" s="22">
        <v>12547</v>
      </c>
      <c r="W6" s="22">
        <v>12980</v>
      </c>
      <c r="X6" s="22">
        <v>13365</v>
      </c>
      <c r="Y6" s="22">
        <v>13830</v>
      </c>
      <c r="Z6" s="22"/>
      <c r="AA6" s="22"/>
      <c r="AB6" s="22"/>
      <c r="AC6" s="22"/>
    </row>
    <row r="7" spans="1:32" s="1" customFormat="1" x14ac:dyDescent="0.15">
      <c r="A7" s="1">
        <v>5</v>
      </c>
      <c r="B7" s="1" t="s">
        <v>9</v>
      </c>
      <c r="C7" s="1" t="s">
        <v>9</v>
      </c>
      <c r="D7" s="19">
        <v>1881</v>
      </c>
      <c r="E7" s="5">
        <f t="shared" si="0"/>
        <v>144</v>
      </c>
      <c r="F7" s="22">
        <v>2788</v>
      </c>
      <c r="G7" s="22">
        <v>2953</v>
      </c>
      <c r="H7" s="22">
        <v>3081</v>
      </c>
      <c r="I7" s="22">
        <v>3121</v>
      </c>
      <c r="J7" s="21">
        <v>3075</v>
      </c>
      <c r="K7" s="21">
        <v>2983</v>
      </c>
      <c r="L7" s="21">
        <v>2916</v>
      </c>
      <c r="M7" s="21">
        <v>3035</v>
      </c>
      <c r="N7" s="22">
        <v>3240</v>
      </c>
      <c r="O7" s="22">
        <v>3232</v>
      </c>
      <c r="P7" s="22">
        <v>3141</v>
      </c>
      <c r="Q7" s="22">
        <v>3098</v>
      </c>
      <c r="R7" s="22">
        <v>3323</v>
      </c>
      <c r="S7" s="22">
        <v>3568</v>
      </c>
      <c r="T7" s="22">
        <v>3686</v>
      </c>
      <c r="U7" s="22">
        <v>4138</v>
      </c>
      <c r="V7" s="22">
        <v>4430</v>
      </c>
      <c r="W7" s="22">
        <v>4698</v>
      </c>
      <c r="X7" s="22">
        <v>4998</v>
      </c>
      <c r="Y7" s="22">
        <v>5341</v>
      </c>
      <c r="Z7" s="22"/>
      <c r="AA7" s="22"/>
      <c r="AB7" s="22"/>
      <c r="AC7" s="22"/>
    </row>
    <row r="8" spans="1:32" s="1" customFormat="1" x14ac:dyDescent="0.15">
      <c r="A8" s="1">
        <v>6</v>
      </c>
      <c r="B8" s="1" t="s">
        <v>7</v>
      </c>
      <c r="C8" s="1" t="s">
        <v>7</v>
      </c>
      <c r="D8" s="19">
        <v>1863</v>
      </c>
      <c r="E8" s="5">
        <f t="shared" si="0"/>
        <v>162</v>
      </c>
      <c r="F8" s="22">
        <v>4738</v>
      </c>
      <c r="G8" s="22">
        <v>4838</v>
      </c>
      <c r="H8" s="22">
        <v>4828</v>
      </c>
      <c r="I8" s="22">
        <v>4910</v>
      </c>
      <c r="J8" s="21">
        <v>4674</v>
      </c>
      <c r="K8" s="21">
        <v>4285</v>
      </c>
      <c r="L8" s="21">
        <v>4183</v>
      </c>
      <c r="M8" s="21">
        <v>4067</v>
      </c>
      <c r="N8" s="22">
        <v>4064</v>
      </c>
      <c r="O8" s="22">
        <v>4048</v>
      </c>
      <c r="P8" s="22">
        <v>4038</v>
      </c>
      <c r="Q8" s="22">
        <v>4160</v>
      </c>
      <c r="R8" s="22">
        <v>4425</v>
      </c>
      <c r="S8" s="22">
        <v>4576</v>
      </c>
      <c r="T8" s="22">
        <v>4642</v>
      </c>
      <c r="U8" s="22">
        <v>4705</v>
      </c>
      <c r="V8" s="22">
        <v>4776</v>
      </c>
      <c r="W8" s="22">
        <v>4860</v>
      </c>
      <c r="X8" s="22">
        <v>4968</v>
      </c>
      <c r="Y8" s="22">
        <v>5191</v>
      </c>
      <c r="Z8" s="22"/>
      <c r="AA8" s="22"/>
      <c r="AB8" s="22"/>
      <c r="AC8" s="22"/>
    </row>
    <row r="9" spans="1:32" s="3" customFormat="1" x14ac:dyDescent="0.15">
      <c r="A9" s="1">
        <v>7</v>
      </c>
      <c r="B9" s="3" t="s">
        <v>11</v>
      </c>
      <c r="C9" s="3" t="s">
        <v>11</v>
      </c>
      <c r="D9" s="20">
        <v>2015</v>
      </c>
      <c r="E9" s="6">
        <f t="shared" si="0"/>
        <v>10</v>
      </c>
      <c r="F9" s="24">
        <v>835.221</v>
      </c>
      <c r="G9" s="24">
        <v>998</v>
      </c>
      <c r="H9" s="24">
        <v>1150</v>
      </c>
      <c r="I9" s="24">
        <v>1351</v>
      </c>
      <c r="J9" s="24">
        <v>1419</v>
      </c>
      <c r="K9" s="24">
        <v>1342.077</v>
      </c>
      <c r="L9" s="24">
        <v>1362.3630000000001</v>
      </c>
      <c r="M9" s="24">
        <v>1445.663</v>
      </c>
      <c r="N9" s="24">
        <v>1564</v>
      </c>
      <c r="O9" s="24">
        <v>1700.519</v>
      </c>
      <c r="P9" s="24">
        <v>1786</v>
      </c>
      <c r="Q9" s="24">
        <v>1960</v>
      </c>
      <c r="R9" s="24">
        <v>2250</v>
      </c>
      <c r="S9" s="24">
        <v>2443</v>
      </c>
      <c r="T9" s="24">
        <v>2668</v>
      </c>
      <c r="U9" s="24">
        <v>2961</v>
      </c>
      <c r="V9" s="24">
        <v>3149</v>
      </c>
      <c r="W9" s="24">
        <v>3399.299</v>
      </c>
      <c r="X9" s="24">
        <v>3806.2359999999999</v>
      </c>
      <c r="Y9" s="24">
        <v>4273.66</v>
      </c>
      <c r="Z9" s="24"/>
      <c r="AA9" s="24"/>
      <c r="AB9" s="24"/>
      <c r="AC9" s="24"/>
      <c r="AE9" s="1"/>
      <c r="AF9" s="1"/>
    </row>
    <row r="10" spans="1:32" s="1" customFormat="1" x14ac:dyDescent="0.15">
      <c r="A10" s="1">
        <v>8</v>
      </c>
      <c r="B10" s="1" t="s">
        <v>4</v>
      </c>
      <c r="C10" s="1" t="s">
        <v>4</v>
      </c>
      <c r="D10" s="19">
        <v>1965</v>
      </c>
      <c r="E10" s="5">
        <f t="shared" si="0"/>
        <v>60</v>
      </c>
      <c r="F10" s="22">
        <v>1425.037</v>
      </c>
      <c r="G10" s="22">
        <v>1472</v>
      </c>
      <c r="H10" s="22">
        <v>1481</v>
      </c>
      <c r="I10" s="22">
        <v>1612</v>
      </c>
      <c r="J10" s="21">
        <v>1598</v>
      </c>
      <c r="K10" s="21">
        <v>1661</v>
      </c>
      <c r="L10" s="21">
        <v>1685</v>
      </c>
      <c r="M10" s="21">
        <v>1868</v>
      </c>
      <c r="N10" s="22">
        <v>2141</v>
      </c>
      <c r="O10" s="22">
        <v>2311</v>
      </c>
      <c r="P10" s="22">
        <v>2373</v>
      </c>
      <c r="Q10" s="22">
        <v>2578</v>
      </c>
      <c r="R10" s="22">
        <v>2733</v>
      </c>
      <c r="S10" s="22">
        <v>2984</v>
      </c>
      <c r="T10" s="22">
        <v>3068</v>
      </c>
      <c r="U10" s="22">
        <v>3280</v>
      </c>
      <c r="V10" s="22">
        <v>3373</v>
      </c>
      <c r="W10" s="22">
        <v>3556</v>
      </c>
      <c r="X10" s="22">
        <v>3728</v>
      </c>
      <c r="Y10" s="22">
        <v>3882</v>
      </c>
      <c r="Z10" s="22"/>
      <c r="AA10" s="22"/>
      <c r="AB10" s="22"/>
      <c r="AC10" s="22"/>
    </row>
    <row r="11" spans="1:32" s="1" customFormat="1" x14ac:dyDescent="0.15">
      <c r="A11" s="1">
        <v>9</v>
      </c>
      <c r="B11" s="1" t="s">
        <v>34</v>
      </c>
      <c r="C11" s="1" t="s">
        <v>34</v>
      </c>
      <c r="D11" s="19">
        <v>1880</v>
      </c>
      <c r="E11" s="5">
        <f t="shared" si="0"/>
        <v>145</v>
      </c>
      <c r="F11" s="22"/>
      <c r="G11" s="22"/>
      <c r="H11" s="22"/>
      <c r="I11" s="22"/>
      <c r="J11" s="21"/>
      <c r="K11" s="21"/>
      <c r="L11" s="21">
        <v>1198</v>
      </c>
      <c r="M11" s="21">
        <v>1119</v>
      </c>
      <c r="N11" s="22">
        <v>1133</v>
      </c>
      <c r="O11" s="22">
        <v>1158</v>
      </c>
      <c r="P11" s="22">
        <v>1160</v>
      </c>
      <c r="Q11" s="22">
        <v>1243</v>
      </c>
      <c r="R11" s="22">
        <v>1427</v>
      </c>
      <c r="S11" s="22">
        <v>1572</v>
      </c>
      <c r="T11" s="22">
        <v>1701</v>
      </c>
      <c r="U11" s="22">
        <v>1855</v>
      </c>
      <c r="V11" s="22">
        <v>2042</v>
      </c>
      <c r="W11" s="22">
        <v>2230</v>
      </c>
      <c r="X11" s="22">
        <v>2393</v>
      </c>
      <c r="Y11" s="22">
        <v>2588</v>
      </c>
      <c r="Z11" s="22"/>
      <c r="AA11" s="22"/>
      <c r="AB11" s="22"/>
      <c r="AC11" s="22"/>
      <c r="AD11"/>
    </row>
    <row r="12" spans="1:32" s="1" customFormat="1" x14ac:dyDescent="0.15">
      <c r="A12" s="1">
        <v>10</v>
      </c>
      <c r="B12" s="1" t="s">
        <v>33</v>
      </c>
      <c r="C12" s="1" t="s">
        <v>33</v>
      </c>
      <c r="D12" s="19">
        <v>1926</v>
      </c>
      <c r="E12" s="5">
        <f t="shared" si="0"/>
        <v>99</v>
      </c>
      <c r="F12" s="22"/>
      <c r="G12" s="22"/>
      <c r="H12" s="22"/>
      <c r="I12" s="22"/>
      <c r="J12" s="21"/>
      <c r="K12" s="21"/>
      <c r="L12" s="21"/>
      <c r="M12" s="21">
        <v>2776</v>
      </c>
      <c r="N12" s="22">
        <v>2445</v>
      </c>
      <c r="O12" s="22">
        <v>2549</v>
      </c>
      <c r="P12" s="23"/>
      <c r="Q12" s="23"/>
      <c r="R12" s="23">
        <v>2169</v>
      </c>
      <c r="S12" s="23">
        <v>2310</v>
      </c>
      <c r="T12" s="23">
        <v>2229</v>
      </c>
      <c r="U12" s="23">
        <v>2275</v>
      </c>
      <c r="V12" s="23">
        <v>2388</v>
      </c>
      <c r="W12" s="23">
        <v>2219</v>
      </c>
      <c r="X12" s="23">
        <v>2310</v>
      </c>
      <c r="Y12" s="23">
        <v>2557</v>
      </c>
      <c r="Z12" s="23"/>
      <c r="AA12" s="23"/>
      <c r="AB12" s="23"/>
      <c r="AC12" s="23"/>
    </row>
    <row r="13" spans="1:32" x14ac:dyDescent="0.15">
      <c r="A13" s="1">
        <v>11</v>
      </c>
      <c r="B13" s="1" t="s">
        <v>3</v>
      </c>
      <c r="C13" s="1" t="s">
        <v>3</v>
      </c>
      <c r="D13" s="19">
        <v>1930</v>
      </c>
      <c r="E13" s="5">
        <f t="shared" si="0"/>
        <v>95</v>
      </c>
      <c r="F13" s="22">
        <v>468</v>
      </c>
      <c r="G13" s="22">
        <v>479</v>
      </c>
      <c r="H13" s="22">
        <v>505</v>
      </c>
      <c r="I13" s="22">
        <v>458</v>
      </c>
      <c r="J13" s="21">
        <v>486</v>
      </c>
      <c r="K13" s="21">
        <v>579.49300000000005</v>
      </c>
      <c r="L13" s="21">
        <v>580</v>
      </c>
      <c r="M13" s="21">
        <v>729</v>
      </c>
      <c r="N13" s="22">
        <v>795</v>
      </c>
      <c r="O13" s="22">
        <v>841</v>
      </c>
      <c r="P13" s="22">
        <v>872</v>
      </c>
      <c r="Q13" s="22">
        <v>942</v>
      </c>
      <c r="R13" s="22">
        <v>1036</v>
      </c>
      <c r="S13" s="22">
        <v>1178</v>
      </c>
      <c r="T13" s="22">
        <v>1287</v>
      </c>
      <c r="U13" s="22">
        <v>1386</v>
      </c>
      <c r="V13" s="22">
        <v>1486</v>
      </c>
      <c r="W13" s="22">
        <v>1757</v>
      </c>
      <c r="X13" s="22">
        <v>1953</v>
      </c>
      <c r="Y13" s="22">
        <v>2123</v>
      </c>
      <c r="Z13" s="22"/>
      <c r="AA13" s="22"/>
      <c r="AB13" s="22"/>
      <c r="AC13" s="22"/>
      <c r="AD13" s="1"/>
    </row>
    <row r="14" spans="1:32" s="1" customFormat="1" x14ac:dyDescent="0.15">
      <c r="A14" s="1">
        <v>12</v>
      </c>
      <c r="B14" s="1" t="s">
        <v>6</v>
      </c>
      <c r="C14" s="1" t="s">
        <v>6</v>
      </c>
      <c r="D14" s="19">
        <v>1989</v>
      </c>
      <c r="E14" s="5">
        <f t="shared" si="0"/>
        <v>36</v>
      </c>
      <c r="F14" s="22">
        <v>1744</v>
      </c>
      <c r="G14" s="22">
        <v>1875</v>
      </c>
      <c r="H14" s="22">
        <v>1705</v>
      </c>
      <c r="I14" s="22">
        <v>1789</v>
      </c>
      <c r="J14" s="21">
        <v>1746</v>
      </c>
      <c r="K14" s="21">
        <v>1346</v>
      </c>
      <c r="L14" s="21">
        <v>1308</v>
      </c>
      <c r="M14" s="21">
        <v>1331</v>
      </c>
      <c r="N14" s="22">
        <v>1282</v>
      </c>
      <c r="O14" s="22">
        <v>1333</v>
      </c>
      <c r="P14" s="22">
        <v>1379</v>
      </c>
      <c r="Q14" s="22">
        <v>1463</v>
      </c>
      <c r="R14" s="22">
        <v>1548</v>
      </c>
      <c r="S14" s="22">
        <v>1467</v>
      </c>
      <c r="T14" s="22">
        <v>1552</v>
      </c>
      <c r="U14" s="22">
        <v>1450</v>
      </c>
      <c r="V14" s="22">
        <v>1412</v>
      </c>
      <c r="W14" s="22">
        <v>1431</v>
      </c>
      <c r="X14" s="22">
        <v>1505</v>
      </c>
      <c r="Y14" s="22">
        <v>1496</v>
      </c>
      <c r="Z14" s="22"/>
      <c r="AA14" s="22"/>
      <c r="AB14" s="22"/>
      <c r="AC14" s="22"/>
    </row>
    <row r="15" spans="1:32" x14ac:dyDescent="0.15">
      <c r="A15" s="1">
        <v>13</v>
      </c>
      <c r="B15" s="1" t="s">
        <v>12</v>
      </c>
      <c r="C15" s="1" t="s">
        <v>12</v>
      </c>
      <c r="D15" s="19">
        <v>1986</v>
      </c>
      <c r="E15" s="5">
        <f t="shared" si="0"/>
        <v>39</v>
      </c>
      <c r="F15" s="22">
        <v>741</v>
      </c>
      <c r="G15" s="22">
        <v>760</v>
      </c>
      <c r="H15" s="22">
        <v>742</v>
      </c>
      <c r="I15" s="22">
        <v>866</v>
      </c>
      <c r="J15" s="21">
        <v>862</v>
      </c>
      <c r="K15" s="21">
        <v>808</v>
      </c>
      <c r="L15" s="21">
        <v>814</v>
      </c>
      <c r="M15" s="21">
        <v>831</v>
      </c>
      <c r="N15" s="22">
        <v>878</v>
      </c>
      <c r="O15" s="22">
        <v>894</v>
      </c>
      <c r="P15" s="22">
        <v>894</v>
      </c>
      <c r="Q15" s="22">
        <v>955</v>
      </c>
      <c r="R15" s="22">
        <v>1032</v>
      </c>
      <c r="S15" s="22">
        <v>1033</v>
      </c>
      <c r="T15" s="22">
        <v>1088</v>
      </c>
      <c r="U15" s="22">
        <v>1144</v>
      </c>
      <c r="V15" s="22">
        <v>1179</v>
      </c>
      <c r="W15" s="22">
        <v>1266</v>
      </c>
      <c r="X15" s="22">
        <v>1155</v>
      </c>
      <c r="Y15" s="22">
        <v>1206</v>
      </c>
      <c r="Z15" s="22"/>
      <c r="AA15" s="22"/>
      <c r="AB15" s="22"/>
      <c r="AC15" s="22"/>
    </row>
    <row r="16" spans="1:32" x14ac:dyDescent="0.15">
      <c r="A16" s="1">
        <v>14</v>
      </c>
      <c r="B16" s="1" t="s">
        <v>49</v>
      </c>
      <c r="C16" s="1" t="s">
        <v>42</v>
      </c>
      <c r="D16" s="19">
        <v>1906</v>
      </c>
      <c r="E16" s="5">
        <f t="shared" si="0"/>
        <v>119</v>
      </c>
      <c r="F16" s="22"/>
      <c r="G16" s="22"/>
      <c r="H16" s="22"/>
      <c r="I16" s="22"/>
      <c r="J16" s="21"/>
      <c r="K16" s="21"/>
      <c r="L16" s="21"/>
      <c r="M16" s="21"/>
      <c r="N16" s="22"/>
      <c r="O16" s="22"/>
      <c r="P16" s="22"/>
      <c r="Q16" s="22">
        <v>1120</v>
      </c>
      <c r="R16" s="22">
        <v>1120</v>
      </c>
      <c r="S16" s="22">
        <v>1113</v>
      </c>
      <c r="T16" s="22">
        <v>1115</v>
      </c>
      <c r="U16" s="22">
        <v>1122</v>
      </c>
      <c r="V16" s="22">
        <v>1161</v>
      </c>
      <c r="W16" s="22">
        <v>1201</v>
      </c>
      <c r="X16" s="22">
        <v>1254</v>
      </c>
      <c r="Y16" s="22">
        <v>1314</v>
      </c>
      <c r="Z16" s="22"/>
      <c r="AA16" s="22"/>
      <c r="AB16" s="22"/>
      <c r="AC16" s="22"/>
      <c r="AD16" s="1"/>
    </row>
    <row r="17" spans="1:30" x14ac:dyDescent="0.15">
      <c r="A17" s="1">
        <v>15</v>
      </c>
      <c r="B17" s="1" t="s">
        <v>23</v>
      </c>
      <c r="C17" s="1" t="s">
        <v>23</v>
      </c>
      <c r="D17" s="19">
        <v>1930</v>
      </c>
      <c r="E17" s="5">
        <f t="shared" si="0"/>
        <v>95</v>
      </c>
      <c r="F17" s="22">
        <v>286.55700000000002</v>
      </c>
      <c r="G17" s="22">
        <v>286.55700000000002</v>
      </c>
      <c r="H17" s="22">
        <v>390.59500000000003</v>
      </c>
      <c r="I17" s="22">
        <v>417</v>
      </c>
      <c r="J17" s="21">
        <v>446.57900000000001</v>
      </c>
      <c r="K17" s="21">
        <v>466.839</v>
      </c>
      <c r="L17" s="21">
        <v>450</v>
      </c>
      <c r="M17" s="21">
        <v>485</v>
      </c>
      <c r="N17" s="22">
        <v>504</v>
      </c>
      <c r="O17" s="22">
        <v>500</v>
      </c>
      <c r="P17" s="22">
        <v>447</v>
      </c>
      <c r="Q17" s="22">
        <v>468</v>
      </c>
      <c r="R17" s="22">
        <v>495</v>
      </c>
      <c r="S17" s="22">
        <v>554</v>
      </c>
      <c r="T17" s="22">
        <v>621</v>
      </c>
      <c r="U17" s="22">
        <v>614</v>
      </c>
      <c r="V17" s="22">
        <v>752</v>
      </c>
      <c r="W17" s="22">
        <v>790</v>
      </c>
      <c r="X17" s="22">
        <v>835</v>
      </c>
      <c r="Y17" s="22">
        <v>891</v>
      </c>
      <c r="Z17" s="22"/>
      <c r="AA17" s="22"/>
      <c r="AB17" s="22"/>
      <c r="AC17" s="22"/>
    </row>
    <row r="18" spans="1:30" x14ac:dyDescent="0.15">
      <c r="A18" s="1"/>
      <c r="B18" s="1"/>
      <c r="C18" s="1"/>
      <c r="F18" s="1"/>
      <c r="G18" s="1"/>
      <c r="H18" s="1"/>
      <c r="I18" s="1"/>
      <c r="J18" s="9"/>
      <c r="K18" s="9"/>
      <c r="L18" s="9"/>
      <c r="M18" s="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0" x14ac:dyDescent="0.15">
      <c r="A19" s="1"/>
      <c r="B19" s="1" t="s">
        <v>40</v>
      </c>
      <c r="C19" s="1"/>
      <c r="F19" s="22"/>
      <c r="G19" s="22">
        <v>952050</v>
      </c>
      <c r="H19" s="22">
        <v>987972</v>
      </c>
      <c r="I19" s="22">
        <v>1032458</v>
      </c>
      <c r="J19" s="21">
        <v>1076788</v>
      </c>
      <c r="K19" s="21">
        <v>1076221</v>
      </c>
      <c r="L19" s="21">
        <v>1077495</v>
      </c>
      <c r="M19" s="21">
        <v>1063806</v>
      </c>
      <c r="N19" s="22">
        <v>1043507</v>
      </c>
      <c r="O19" s="22">
        <v>1021830</v>
      </c>
      <c r="P19" s="22">
        <v>1020852</v>
      </c>
      <c r="Q19" s="22">
        <v>1010017</v>
      </c>
      <c r="R19" s="22">
        <v>1020430</v>
      </c>
      <c r="S19" s="22">
        <v>1029871</v>
      </c>
      <c r="T19" s="22">
        <v>1038741</v>
      </c>
      <c r="U19" s="22">
        <v>1080842</v>
      </c>
      <c r="V19" s="22">
        <v>1147369</v>
      </c>
      <c r="W19" s="22">
        <v>1186376</v>
      </c>
      <c r="X19" s="22">
        <v>1214622</v>
      </c>
      <c r="Y19" s="22">
        <v>1283321</v>
      </c>
      <c r="Z19" s="22"/>
      <c r="AA19" s="22"/>
      <c r="AB19" s="22"/>
      <c r="AC19" s="22"/>
    </row>
    <row r="20" spans="1:30" x14ac:dyDescent="0.15">
      <c r="A20" s="1"/>
      <c r="B20" s="1" t="s">
        <v>41</v>
      </c>
      <c r="C20" s="1"/>
      <c r="F20" s="22"/>
      <c r="G20" s="22">
        <v>41424</v>
      </c>
      <c r="H20" s="22">
        <v>45966</v>
      </c>
      <c r="I20" s="22">
        <v>51371</v>
      </c>
      <c r="J20" s="21">
        <v>56071</v>
      </c>
      <c r="K20" s="21">
        <v>57517</v>
      </c>
      <c r="L20" s="21">
        <v>58884</v>
      </c>
      <c r="M20" s="21">
        <v>60882</v>
      </c>
      <c r="N20" s="22">
        <v>63744</v>
      </c>
      <c r="O20" s="22">
        <v>65708</v>
      </c>
      <c r="P20" s="22">
        <v>68356</v>
      </c>
      <c r="Q20" s="22">
        <v>70648</v>
      </c>
      <c r="R20" s="22">
        <v>76570</v>
      </c>
      <c r="S20" s="22">
        <v>81819</v>
      </c>
      <c r="T20" s="22">
        <v>88466</v>
      </c>
      <c r="U20" s="22">
        <v>97808</v>
      </c>
      <c r="V20" s="22">
        <v>108216</v>
      </c>
      <c r="W20" s="22">
        <v>115159</v>
      </c>
      <c r="X20" s="22">
        <v>124448</v>
      </c>
      <c r="Y20" s="22">
        <v>136768</v>
      </c>
      <c r="Z20" s="22"/>
      <c r="AA20" s="22"/>
      <c r="AB20" s="22"/>
      <c r="AC20" s="22"/>
    </row>
    <row r="21" spans="1:30" s="26" customFormat="1" x14ac:dyDescent="0.15">
      <c r="B21" s="26" t="s">
        <v>55</v>
      </c>
      <c r="G21" s="26">
        <f t="shared" ref="G21:O21" si="1">G20/G19</f>
        <v>4.3510319836143056E-2</v>
      </c>
      <c r="H21" s="26">
        <f t="shared" si="1"/>
        <v>4.6525610037531431E-2</v>
      </c>
      <c r="I21" s="26">
        <f t="shared" si="1"/>
        <v>4.9756019131044556E-2</v>
      </c>
      <c r="J21" s="26">
        <f t="shared" si="1"/>
        <v>5.2072459945690333E-2</v>
      </c>
      <c r="K21" s="26">
        <f t="shared" si="1"/>
        <v>5.344348419144395E-2</v>
      </c>
      <c r="L21" s="26">
        <f t="shared" si="1"/>
        <v>5.4648977489454707E-2</v>
      </c>
      <c r="M21" s="26">
        <f t="shared" si="1"/>
        <v>5.7230359670842237E-2</v>
      </c>
      <c r="N21" s="26">
        <f t="shared" si="1"/>
        <v>6.1086317581003288E-2</v>
      </c>
      <c r="O21" s="26">
        <f t="shared" si="1"/>
        <v>6.4304238474110181E-2</v>
      </c>
      <c r="P21" s="26">
        <f t="shared" ref="P21:V21" si="2">P20/P19</f>
        <v>6.6959755184884784E-2</v>
      </c>
      <c r="Q21" s="26">
        <f t="shared" si="2"/>
        <v>6.9947337520061548E-2</v>
      </c>
      <c r="R21" s="26">
        <f t="shared" si="2"/>
        <v>7.5036994208323937E-2</v>
      </c>
      <c r="S21" s="26">
        <f t="shared" si="2"/>
        <v>7.9445872347119209E-2</v>
      </c>
      <c r="T21" s="26">
        <f t="shared" si="2"/>
        <v>8.5166562213294744E-2</v>
      </c>
      <c r="U21" s="26">
        <f t="shared" si="2"/>
        <v>9.0492412397001593E-2</v>
      </c>
      <c r="V21" s="26">
        <f t="shared" si="2"/>
        <v>9.4316649656736418E-2</v>
      </c>
      <c r="W21" s="26">
        <f>W20/W19</f>
        <v>9.7067877300282546E-2</v>
      </c>
      <c r="X21" s="26">
        <f>X20/X19</f>
        <v>0.10245821333715345</v>
      </c>
      <c r="Y21" s="26">
        <f>Y20/Y19</f>
        <v>0.10657349174524534</v>
      </c>
    </row>
    <row r="22" spans="1:30" x14ac:dyDescent="0.15">
      <c r="A22" s="1"/>
      <c r="B22" s="1"/>
      <c r="C22" s="1"/>
      <c r="F22" s="1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spans="1:30" x14ac:dyDescent="0.15">
      <c r="A23" s="1"/>
      <c r="B23" s="1" t="s">
        <v>1</v>
      </c>
      <c r="C23" s="1"/>
      <c r="F23" s="21"/>
      <c r="G23" s="21">
        <v>96021</v>
      </c>
      <c r="H23" s="21">
        <v>99649</v>
      </c>
      <c r="I23" s="21">
        <v>105338</v>
      </c>
      <c r="J23" s="21">
        <v>106030</v>
      </c>
      <c r="K23" s="21">
        <v>102455</v>
      </c>
      <c r="L23" s="21">
        <v>101724</v>
      </c>
      <c r="M23" s="21">
        <v>104412</v>
      </c>
      <c r="N23" s="21">
        <v>106848</v>
      </c>
      <c r="O23" s="21">
        <v>108420</v>
      </c>
      <c r="P23" s="21">
        <v>108823</v>
      </c>
      <c r="Q23" s="22">
        <v>114147.09600000001</v>
      </c>
      <c r="R23" s="22">
        <v>117594</v>
      </c>
      <c r="S23" s="22">
        <v>123502</v>
      </c>
      <c r="T23" s="22">
        <v>128342</v>
      </c>
      <c r="U23" s="22">
        <v>134385</v>
      </c>
      <c r="V23" s="22">
        <v>139547.65299999999</v>
      </c>
      <c r="W23" s="22">
        <v>146159.125</v>
      </c>
      <c r="X23" s="22">
        <v>153315.88699999999</v>
      </c>
      <c r="Y23" s="22">
        <v>163384</v>
      </c>
      <c r="Z23" s="22"/>
      <c r="AA23" s="22"/>
      <c r="AB23" s="22"/>
      <c r="AC23" s="22"/>
    </row>
    <row r="24" spans="1:30" x14ac:dyDescent="0.15">
      <c r="A24" s="1"/>
      <c r="B24" s="1" t="s">
        <v>56</v>
      </c>
      <c r="C24" s="1"/>
      <c r="F24" s="26"/>
      <c r="G24" s="26"/>
      <c r="H24" s="26"/>
      <c r="I24" s="26"/>
      <c r="J24" s="26"/>
      <c r="K24" s="26">
        <f t="shared" ref="K24:W24" si="3">K23/G23-1</f>
        <v>6.7006175732391871E-2</v>
      </c>
      <c r="L24" s="26">
        <f t="shared" si="3"/>
        <v>2.0823089042539378E-2</v>
      </c>
      <c r="M24" s="26">
        <f t="shared" si="3"/>
        <v>-8.7907497769086351E-3</v>
      </c>
      <c r="N24" s="26">
        <f t="shared" si="3"/>
        <v>7.7147976987645972E-3</v>
      </c>
      <c r="O24" s="26">
        <f t="shared" si="3"/>
        <v>5.8220682250744282E-2</v>
      </c>
      <c r="P24" s="26">
        <f t="shared" si="3"/>
        <v>6.9786874287287137E-2</v>
      </c>
      <c r="Q24" s="26">
        <f t="shared" si="3"/>
        <v>9.3237329042638928E-2</v>
      </c>
      <c r="R24" s="26">
        <f t="shared" si="3"/>
        <v>0.10057277628032346</v>
      </c>
      <c r="S24" s="26">
        <f t="shared" si="3"/>
        <v>0.13910717579782328</v>
      </c>
      <c r="T24" s="26">
        <f t="shared" si="3"/>
        <v>0.17936465636859844</v>
      </c>
      <c r="U24" s="26">
        <f t="shared" si="3"/>
        <v>0.17729670494639649</v>
      </c>
      <c r="V24" s="26">
        <f t="shared" si="3"/>
        <v>0.18669024780175847</v>
      </c>
      <c r="W24" s="26">
        <f t="shared" si="3"/>
        <v>0.18345553108451695</v>
      </c>
      <c r="X24" s="26">
        <f>X23/T23-1</f>
        <v>0.19458857583643696</v>
      </c>
      <c r="Y24" s="26">
        <f>Y23/U23-1</f>
        <v>0.21579045280351239</v>
      </c>
      <c r="Z24" s="18"/>
      <c r="AA24" s="18"/>
      <c r="AB24" s="18"/>
      <c r="AC24" s="18"/>
      <c r="AD24" s="18"/>
    </row>
    <row r="25" spans="1:30" x14ac:dyDescent="0.15">
      <c r="A25" s="1"/>
      <c r="B25" s="1" t="s">
        <v>44</v>
      </c>
      <c r="C25" s="1"/>
      <c r="F25" s="26"/>
      <c r="G25" s="26">
        <f t="shared" ref="G25:W25" si="4">G9/G23</f>
        <v>1.039355974213974E-2</v>
      </c>
      <c r="H25" s="26">
        <f t="shared" si="4"/>
        <v>1.1540507180202511E-2</v>
      </c>
      <c r="I25" s="26">
        <f t="shared" si="4"/>
        <v>1.2825381153999506E-2</v>
      </c>
      <c r="J25" s="26">
        <f t="shared" si="4"/>
        <v>1.3383004809959445E-2</v>
      </c>
      <c r="K25" s="26">
        <f t="shared" si="4"/>
        <v>1.3099185008052315E-2</v>
      </c>
      <c r="L25" s="26">
        <f t="shared" si="4"/>
        <v>1.3392739176595494E-2</v>
      </c>
      <c r="M25" s="26">
        <f t="shared" si="4"/>
        <v>1.3845755277171206E-2</v>
      </c>
      <c r="N25" s="26">
        <f t="shared" si="4"/>
        <v>1.4637616052710392E-2</v>
      </c>
      <c r="O25" s="26">
        <f t="shared" si="4"/>
        <v>1.5684550820881757E-2</v>
      </c>
      <c r="P25" s="26">
        <f t="shared" si="4"/>
        <v>1.6411971733916543E-2</v>
      </c>
      <c r="Q25" s="26">
        <f t="shared" si="4"/>
        <v>1.7170826667373122E-2</v>
      </c>
      <c r="R25" s="26">
        <f t="shared" si="4"/>
        <v>1.9133629266799325E-2</v>
      </c>
      <c r="S25" s="26">
        <f t="shared" si="4"/>
        <v>1.9781056177227901E-2</v>
      </c>
      <c r="T25" s="26">
        <f t="shared" si="4"/>
        <v>2.0788206510729147E-2</v>
      </c>
      <c r="U25" s="26">
        <f t="shared" si="4"/>
        <v>2.2033709119321353E-2</v>
      </c>
      <c r="V25" s="26">
        <f t="shared" si="4"/>
        <v>2.2565768268420824E-2</v>
      </c>
      <c r="W25" s="26">
        <f t="shared" si="4"/>
        <v>2.3257521553991242E-2</v>
      </c>
      <c r="X25" s="26">
        <f t="shared" ref="X25:Y25" si="5">X9/X23</f>
        <v>2.4826102985661232E-2</v>
      </c>
      <c r="Y25" s="26">
        <f t="shared" si="5"/>
        <v>2.6157151251040494E-2</v>
      </c>
      <c r="Z25" s="18"/>
      <c r="AA25" s="18"/>
      <c r="AB25" s="18"/>
      <c r="AC25" s="18"/>
      <c r="AD25" s="18"/>
    </row>
    <row r="26" spans="1:30" x14ac:dyDescent="0.15">
      <c r="A26" s="1"/>
      <c r="B26" s="1"/>
      <c r="C26" s="1"/>
      <c r="F26" s="9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  <row r="27" spans="1:30" x14ac:dyDescent="0.15">
      <c r="A27" t="s">
        <v>15</v>
      </c>
      <c r="E27" s="19">
        <v>2025</v>
      </c>
      <c r="M27" s="11"/>
    </row>
    <row r="28" spans="1:30" x14ac:dyDescent="0.15">
      <c r="A28" s="7" t="s">
        <v>43</v>
      </c>
      <c r="M28" s="11"/>
    </row>
    <row r="29" spans="1:30" x14ac:dyDescent="0.15">
      <c r="A29" s="7"/>
      <c r="M29" s="11"/>
    </row>
    <row r="30" spans="1:30" x14ac:dyDescent="0.15">
      <c r="A30" s="2" t="s">
        <v>47</v>
      </c>
      <c r="M30" s="11"/>
    </row>
    <row r="31" spans="1:30" x14ac:dyDescent="0.15">
      <c r="B31" s="1" t="s">
        <v>27</v>
      </c>
      <c r="C31" s="1"/>
      <c r="F31" s="15">
        <f t="shared" ref="F31:X31" si="6">F9/F3</f>
        <v>2.593692938326812E-2</v>
      </c>
      <c r="G31" s="15">
        <f t="shared" si="6"/>
        <v>2.8848933341041799E-2</v>
      </c>
      <c r="H31" s="15">
        <f t="shared" si="6"/>
        <v>2.6427061310782242E-2</v>
      </c>
      <c r="I31" s="15">
        <f t="shared" si="6"/>
        <v>2.9767544342844551E-2</v>
      </c>
      <c r="J31" s="15">
        <f t="shared" si="6"/>
        <v>3.0584533149409433E-2</v>
      </c>
      <c r="K31" s="15">
        <f t="shared" si="6"/>
        <v>2.9849139273164006E-2</v>
      </c>
      <c r="L31" s="15">
        <f t="shared" si="6"/>
        <v>3.0656233123312334E-2</v>
      </c>
      <c r="M31" s="15">
        <f t="shared" si="6"/>
        <v>3.3064131006564051E-2</v>
      </c>
      <c r="N31" s="15">
        <f t="shared" si="6"/>
        <v>3.5424688561721401E-2</v>
      </c>
      <c r="O31" s="15">
        <f t="shared" si="6"/>
        <v>3.8284456751767303E-2</v>
      </c>
      <c r="P31" s="15">
        <f t="shared" si="6"/>
        <v>4.066669702627624E-2</v>
      </c>
      <c r="Q31" s="15">
        <f t="shared" si="6"/>
        <v>4.3128108084319855E-2</v>
      </c>
      <c r="R31" s="15">
        <f t="shared" si="6"/>
        <v>4.8067679292443759E-2</v>
      </c>
      <c r="S31" s="15">
        <f t="shared" si="6"/>
        <v>5.1152662325425577E-2</v>
      </c>
      <c r="T31" s="15">
        <f t="shared" si="6"/>
        <v>5.4045294332131427E-2</v>
      </c>
      <c r="U31" s="15">
        <f t="shared" si="6"/>
        <v>5.7221814246511807E-2</v>
      </c>
      <c r="V31" s="15">
        <f t="shared" si="6"/>
        <v>6.009083276085795E-2</v>
      </c>
      <c r="W31" s="15">
        <f t="shared" si="6"/>
        <v>6.2980305332196979E-2</v>
      </c>
      <c r="X31" s="15">
        <f t="shared" si="6"/>
        <v>6.7947872967134976E-2</v>
      </c>
      <c r="Y31" s="15">
        <f t="shared" ref="Y31:AC31" si="7">Y9/Y3</f>
        <v>7.2899495087336244E-2</v>
      </c>
      <c r="Z31" s="15" t="e">
        <f t="shared" si="7"/>
        <v>#DIV/0!</v>
      </c>
      <c r="AA31" s="15" t="e">
        <f t="shared" si="7"/>
        <v>#DIV/0!</v>
      </c>
      <c r="AB31" s="15" t="e">
        <f t="shared" si="7"/>
        <v>#DIV/0!</v>
      </c>
      <c r="AC31" s="15" t="e">
        <f t="shared" si="7"/>
        <v>#DIV/0!</v>
      </c>
    </row>
    <row r="32" spans="1:30" x14ac:dyDescent="0.15">
      <c r="B32" s="1" t="s">
        <v>61</v>
      </c>
      <c r="C32" s="1"/>
      <c r="F32" s="15">
        <f>F9/F8</f>
        <v>0.17628134233853948</v>
      </c>
      <c r="G32" s="15">
        <f t="shared" ref="G32:Y32" si="8">G9/G8</f>
        <v>0.20628358825961141</v>
      </c>
      <c r="H32" s="15">
        <f t="shared" si="8"/>
        <v>0.23819386909693455</v>
      </c>
      <c r="I32" s="15">
        <f t="shared" si="8"/>
        <v>0.27515274949083501</v>
      </c>
      <c r="J32" s="15">
        <f t="shared" si="8"/>
        <v>0.30359435173299104</v>
      </c>
      <c r="K32" s="15">
        <f t="shared" si="8"/>
        <v>0.31320350058343055</v>
      </c>
      <c r="L32" s="15">
        <f t="shared" si="8"/>
        <v>0.32569041357877121</v>
      </c>
      <c r="M32" s="15">
        <f t="shared" si="8"/>
        <v>0.35546176542906321</v>
      </c>
      <c r="N32" s="15">
        <f t="shared" si="8"/>
        <v>0.38484251968503935</v>
      </c>
      <c r="O32" s="15">
        <f t="shared" si="8"/>
        <v>0.42008868577075098</v>
      </c>
      <c r="P32" s="15">
        <f t="shared" si="8"/>
        <v>0.4422981674096087</v>
      </c>
      <c r="Q32" s="15">
        <f t="shared" si="8"/>
        <v>0.47115384615384615</v>
      </c>
      <c r="R32" s="15">
        <f t="shared" si="8"/>
        <v>0.50847457627118642</v>
      </c>
      <c r="S32" s="15">
        <f t="shared" si="8"/>
        <v>0.5338723776223776</v>
      </c>
      <c r="T32" s="15">
        <f t="shared" si="8"/>
        <v>0.57475226195605345</v>
      </c>
      <c r="U32" s="15">
        <f t="shared" si="8"/>
        <v>0.62933049946865038</v>
      </c>
      <c r="V32" s="15">
        <f t="shared" si="8"/>
        <v>0.65933835845896149</v>
      </c>
      <c r="W32" s="15">
        <f t="shared" si="8"/>
        <v>0.69944423868312755</v>
      </c>
      <c r="X32" s="15">
        <f t="shared" si="8"/>
        <v>0.76615056360708533</v>
      </c>
      <c r="Y32" s="15">
        <f t="shared" si="8"/>
        <v>0.82328260450780189</v>
      </c>
      <c r="Z32" s="15" t="e">
        <f t="shared" ref="Z32:AC32" si="9">Z9/Z10</f>
        <v>#DIV/0!</v>
      </c>
      <c r="AA32" s="15" t="e">
        <f t="shared" si="9"/>
        <v>#DIV/0!</v>
      </c>
      <c r="AB32" s="15" t="e">
        <f t="shared" si="9"/>
        <v>#DIV/0!</v>
      </c>
      <c r="AC32" s="15" t="e">
        <f t="shared" si="9"/>
        <v>#DIV/0!</v>
      </c>
    </row>
    <row r="33" spans="1:29" x14ac:dyDescent="0.15">
      <c r="B33" s="1" t="s">
        <v>26</v>
      </c>
      <c r="C33" s="1"/>
      <c r="F33" s="16">
        <f t="shared" ref="F33:X33" si="10">F9/F13</f>
        <v>1.7846602564102565</v>
      </c>
      <c r="G33" s="16">
        <f t="shared" si="10"/>
        <v>2.083507306889353</v>
      </c>
      <c r="H33" s="16">
        <f t="shared" si="10"/>
        <v>2.277227722772277</v>
      </c>
      <c r="I33" s="16">
        <f t="shared" si="10"/>
        <v>2.9497816593886461</v>
      </c>
      <c r="J33" s="16">
        <f t="shared" si="10"/>
        <v>2.9197530864197532</v>
      </c>
      <c r="K33" s="16">
        <f t="shared" si="10"/>
        <v>2.3159503220918976</v>
      </c>
      <c r="L33" s="16">
        <f t="shared" si="10"/>
        <v>2.3489017241379311</v>
      </c>
      <c r="M33" s="16">
        <f t="shared" si="10"/>
        <v>1.9830768175582991</v>
      </c>
      <c r="N33" s="16">
        <f t="shared" si="10"/>
        <v>1.9672955974842767</v>
      </c>
      <c r="O33" s="16">
        <f t="shared" si="10"/>
        <v>2.0220202140309156</v>
      </c>
      <c r="P33" s="16">
        <f t="shared" si="10"/>
        <v>2.0481651376146788</v>
      </c>
      <c r="Q33" s="16">
        <f t="shared" si="10"/>
        <v>2.0806794055201698</v>
      </c>
      <c r="R33" s="16">
        <f t="shared" si="10"/>
        <v>2.1718146718146718</v>
      </c>
      <c r="S33" s="16">
        <f t="shared" si="10"/>
        <v>2.0738539898132426</v>
      </c>
      <c r="T33" s="16">
        <f t="shared" si="10"/>
        <v>2.0730380730380729</v>
      </c>
      <c r="U33" s="16">
        <f t="shared" si="10"/>
        <v>2.1363636363636362</v>
      </c>
      <c r="V33" s="16">
        <f t="shared" si="10"/>
        <v>2.1191117092866758</v>
      </c>
      <c r="W33" s="16">
        <f t="shared" si="10"/>
        <v>1.9347177006260672</v>
      </c>
      <c r="X33" s="16">
        <f t="shared" si="10"/>
        <v>1.9489175627240143</v>
      </c>
      <c r="Y33" s="16">
        <f t="shared" ref="Y33:AC33" si="11">Y9/Y13</f>
        <v>2.0130287329251058</v>
      </c>
      <c r="Z33" s="16" t="e">
        <f t="shared" si="11"/>
        <v>#DIV/0!</v>
      </c>
      <c r="AA33" s="16" t="e">
        <f t="shared" si="11"/>
        <v>#DIV/0!</v>
      </c>
      <c r="AB33" s="16" t="e">
        <f t="shared" si="11"/>
        <v>#DIV/0!</v>
      </c>
      <c r="AC33" s="16" t="e">
        <f t="shared" si="11"/>
        <v>#DIV/0!</v>
      </c>
    </row>
    <row r="34" spans="1:29" x14ac:dyDescent="0.15">
      <c r="M34" s="8"/>
    </row>
    <row r="35" spans="1:29" x14ac:dyDescent="0.15">
      <c r="A35" s="2" t="s">
        <v>45</v>
      </c>
      <c r="M35" s="8"/>
    </row>
    <row r="36" spans="1:29" x14ac:dyDescent="0.15">
      <c r="B36" s="1" t="str">
        <f>B3</f>
        <v>Caixabank</v>
      </c>
      <c r="C36" s="1"/>
      <c r="J36" s="10">
        <f t="shared" ref="J36:X39" si="12">J3/F3-1</f>
        <v>0.44078007577169109</v>
      </c>
      <c r="K36" s="10">
        <f t="shared" si="12"/>
        <v>0.29970515118228591</v>
      </c>
      <c r="L36" s="10">
        <f t="shared" si="12"/>
        <v>2.123356926188058E-2</v>
      </c>
      <c r="M36" s="10">
        <f t="shared" si="12"/>
        <v>-3.6620028643825075E-2</v>
      </c>
      <c r="N36" s="10">
        <f t="shared" si="12"/>
        <v>-4.8409345633244283E-2</v>
      </c>
      <c r="O36" s="10">
        <f t="shared" si="12"/>
        <v>-1.2099105911658747E-2</v>
      </c>
      <c r="P36" s="10">
        <f t="shared" si="12"/>
        <v>-1.1746174617461747E-2</v>
      </c>
      <c r="Q36" s="10">
        <f t="shared" si="12"/>
        <v>3.9407177000663207E-2</v>
      </c>
      <c r="R36" s="10">
        <f t="shared" si="12"/>
        <v>6.0226500566251451E-2</v>
      </c>
      <c r="S36" s="10">
        <f t="shared" si="12"/>
        <v>7.5217254266288336E-2</v>
      </c>
      <c r="T36" s="10">
        <f t="shared" si="12"/>
        <v>0.1240493647251697</v>
      </c>
      <c r="U36" s="10">
        <f t="shared" si="12"/>
        <v>0.13862606169959957</v>
      </c>
      <c r="V36" s="10">
        <f t="shared" si="12"/>
        <v>0.11952829584054347</v>
      </c>
      <c r="W36" s="10">
        <f t="shared" si="12"/>
        <v>0.13013254046357758</v>
      </c>
      <c r="X36" s="10">
        <f t="shared" si="12"/>
        <v>0.13472835554835316</v>
      </c>
      <c r="Y36" s="10">
        <f t="shared" ref="Y36:Y50" si="13">Y3/U3-1</f>
        <v>0.13291848645305926</v>
      </c>
      <c r="Z36" s="10">
        <f t="shared" ref="Z36:Z50" si="14">Z3/V3-1</f>
        <v>-1</v>
      </c>
      <c r="AA36" s="10">
        <f t="shared" ref="AA36:AA50" si="15">AA3/W3-1</f>
        <v>-1</v>
      </c>
      <c r="AB36" s="10">
        <f t="shared" ref="AB36:AB50" si="16">AB3/X3-1</f>
        <v>-1</v>
      </c>
      <c r="AC36" s="10">
        <f t="shared" ref="AC36:AC50" si="17">AC3/Y3-1</f>
        <v>-1</v>
      </c>
    </row>
    <row r="37" spans="1:29" x14ac:dyDescent="0.15">
      <c r="B37" s="1" t="str">
        <f>B4</f>
        <v>Santander</v>
      </c>
      <c r="C37" s="1"/>
      <c r="J37" s="10">
        <f t="shared" si="12"/>
        <v>0.29233801851217001</v>
      </c>
      <c r="K37" s="10">
        <f t="shared" si="12"/>
        <v>0.20551810628625167</v>
      </c>
      <c r="L37" s="10">
        <f t="shared" si="12"/>
        <v>0.11167136289485402</v>
      </c>
      <c r="M37" s="10">
        <f t="shared" si="12"/>
        <v>1.0739532354540504E-2</v>
      </c>
      <c r="N37" s="10">
        <f t="shared" si="12"/>
        <v>3.587771072352286E-2</v>
      </c>
      <c r="O37" s="10">
        <f t="shared" si="12"/>
        <v>4.8569570871261458E-2</v>
      </c>
      <c r="P37" s="10">
        <f t="shared" si="12"/>
        <v>0.12833511205976511</v>
      </c>
      <c r="Q37" s="10">
        <f t="shared" si="12"/>
        <v>0.17262945527908546</v>
      </c>
      <c r="R37" s="10">
        <f t="shared" si="12"/>
        <v>8.297055057618441E-2</v>
      </c>
      <c r="S37" s="10">
        <f t="shared" si="12"/>
        <v>0.20034724375271273</v>
      </c>
      <c r="T37" s="10">
        <f t="shared" si="12"/>
        <v>0.20631354930243551</v>
      </c>
      <c r="U37" s="10">
        <f t="shared" si="12"/>
        <v>0.2026151287492115</v>
      </c>
      <c r="V37" s="10">
        <f t="shared" si="12"/>
        <v>0.34801371482620014</v>
      </c>
      <c r="W37" s="10">
        <f t="shared" si="12"/>
        <v>0.28685814650273778</v>
      </c>
      <c r="X37" s="10">
        <f t="shared" si="12"/>
        <v>0.31794570224443786</v>
      </c>
      <c r="Y37" s="10">
        <f>Y4/U4-1</f>
        <v>0.43028135431568915</v>
      </c>
      <c r="Z37" s="10">
        <f t="shared" si="14"/>
        <v>-1</v>
      </c>
      <c r="AA37" s="10">
        <f t="shared" si="15"/>
        <v>-1</v>
      </c>
      <c r="AB37" s="10">
        <f t="shared" si="16"/>
        <v>-1</v>
      </c>
      <c r="AC37" s="10">
        <f t="shared" si="17"/>
        <v>-1</v>
      </c>
    </row>
    <row r="38" spans="1:29" x14ac:dyDescent="0.15">
      <c r="B38" s="1" t="str">
        <f>B5</f>
        <v>BBVA</v>
      </c>
      <c r="C38" s="1"/>
      <c r="J38" s="10">
        <f t="shared" si="12"/>
        <v>0.12423618487414312</v>
      </c>
      <c r="K38" s="10">
        <f t="shared" si="12"/>
        <v>4.5457326399510611E-2</v>
      </c>
      <c r="L38" s="10">
        <f t="shared" si="12"/>
        <v>-1.4428478505114972E-2</v>
      </c>
      <c r="M38" s="10">
        <f t="shared" si="12"/>
        <v>-7.0590171127687618E-2</v>
      </c>
      <c r="N38" s="10">
        <f t="shared" si="12"/>
        <v>-3.0394626364399713E-2</v>
      </c>
      <c r="O38" s="10">
        <f t="shared" si="12"/>
        <v>2.4754213483145993E-2</v>
      </c>
      <c r="P38" s="10">
        <f t="shared" si="12"/>
        <v>6.5338693226135502E-2</v>
      </c>
      <c r="Q38" s="10">
        <f t="shared" si="12"/>
        <v>0.10357037474181174</v>
      </c>
      <c r="R38" s="10">
        <f t="shared" si="12"/>
        <v>0.14738482854173873</v>
      </c>
      <c r="S38" s="10">
        <f t="shared" si="12"/>
        <v>0.18708240534521159</v>
      </c>
      <c r="T38" s="10">
        <f t="shared" si="12"/>
        <v>0.22510700608245093</v>
      </c>
      <c r="U38" s="10">
        <f t="shared" si="12"/>
        <v>0.23983957219251328</v>
      </c>
      <c r="V38" s="10">
        <f t="shared" si="12"/>
        <v>0.22113207547169811</v>
      </c>
      <c r="W38" s="10">
        <f t="shared" si="12"/>
        <v>0.22581421080483</v>
      </c>
      <c r="X38" s="10">
        <f t="shared" si="12"/>
        <v>0.22346343033144844</v>
      </c>
      <c r="Y38" s="10">
        <f t="shared" si="13"/>
        <v>0.22342031485874481</v>
      </c>
      <c r="Z38" s="10">
        <f t="shared" si="14"/>
        <v>-1</v>
      </c>
      <c r="AA38" s="10">
        <f t="shared" si="15"/>
        <v>-1</v>
      </c>
      <c r="AB38" s="10">
        <f t="shared" si="16"/>
        <v>-1</v>
      </c>
      <c r="AC38" s="10">
        <f t="shared" si="17"/>
        <v>-1</v>
      </c>
    </row>
    <row r="39" spans="1:29" x14ac:dyDescent="0.15">
      <c r="B39" s="1" t="str">
        <f>B6</f>
        <v>Kutxabank</v>
      </c>
      <c r="C39" s="1"/>
      <c r="J39" s="10">
        <f t="shared" si="12"/>
        <v>0.19038857019157907</v>
      </c>
      <c r="K39" s="10">
        <f t="shared" si="12"/>
        <v>3.2254901960784288E-2</v>
      </c>
      <c r="L39" s="10">
        <f t="shared" si="12"/>
        <v>-3.9349871685200988E-2</v>
      </c>
      <c r="M39" s="10">
        <f t="shared" si="12"/>
        <v>-8.7779379956741121E-2</v>
      </c>
      <c r="N39" s="10">
        <f t="shared" si="12"/>
        <v>-3.7279505364611776E-2</v>
      </c>
      <c r="O39" s="10">
        <f t="shared" si="12"/>
        <v>1.1207142178744522E-2</v>
      </c>
      <c r="P39" s="10">
        <f t="shared" si="12"/>
        <v>3.2452755515979037E-2</v>
      </c>
      <c r="Q39" s="10">
        <f t="shared" si="12"/>
        <v>7.221892906540206E-2</v>
      </c>
      <c r="R39" s="10">
        <f t="shared" si="12"/>
        <v>6.044578768417086E-2</v>
      </c>
      <c r="S39" s="10">
        <f t="shared" si="12"/>
        <v>8.9039165962242928E-2</v>
      </c>
      <c r="T39" s="10">
        <f t="shared" si="12"/>
        <v>0.1439386679444179</v>
      </c>
      <c r="U39" s="10">
        <f t="shared" si="12"/>
        <v>0.13268220768451111</v>
      </c>
      <c r="V39" s="10">
        <f t="shared" si="12"/>
        <v>0.11747417171357322</v>
      </c>
      <c r="W39" s="10">
        <f t="shared" si="12"/>
        <v>0.11944803794739123</v>
      </c>
      <c r="X39" s="10">
        <f t="shared" si="12"/>
        <v>0.11962804724805221</v>
      </c>
      <c r="Y39" s="10">
        <f t="shared" si="13"/>
        <v>0.12503050516554137</v>
      </c>
      <c r="Z39" s="10">
        <f t="shared" si="14"/>
        <v>-1</v>
      </c>
      <c r="AA39" s="10">
        <f t="shared" si="15"/>
        <v>-1</v>
      </c>
      <c r="AB39" s="10">
        <f t="shared" si="16"/>
        <v>-1</v>
      </c>
      <c r="AC39" s="10">
        <f t="shared" si="17"/>
        <v>-1</v>
      </c>
    </row>
    <row r="40" spans="1:29" x14ac:dyDescent="0.15">
      <c r="B40" s="1" t="str">
        <f t="shared" ref="B40:B50" si="18">B7</f>
        <v>Sabadell</v>
      </c>
      <c r="C40" s="1"/>
      <c r="J40" s="10">
        <f t="shared" ref="J40:X40" si="19">J7/F7-1</f>
        <v>0.10294117647058831</v>
      </c>
      <c r="K40" s="10">
        <f t="shared" si="19"/>
        <v>1.0159160176092197E-2</v>
      </c>
      <c r="L40" s="10">
        <f t="shared" si="19"/>
        <v>-5.355404089581306E-2</v>
      </c>
      <c r="M40" s="10">
        <f t="shared" si="19"/>
        <v>-2.7555270746555616E-2</v>
      </c>
      <c r="N40" s="10">
        <f t="shared" si="19"/>
        <v>5.3658536585365901E-2</v>
      </c>
      <c r="O40" s="10">
        <f t="shared" si="19"/>
        <v>8.3473013744552516E-2</v>
      </c>
      <c r="P40" s="10">
        <f t="shared" si="19"/>
        <v>7.7160493827160392E-2</v>
      </c>
      <c r="Q40" s="10">
        <f t="shared" si="19"/>
        <v>2.0757825370675498E-2</v>
      </c>
      <c r="R40" s="10">
        <f t="shared" si="19"/>
        <v>2.5617283950617242E-2</v>
      </c>
      <c r="S40" s="10">
        <f t="shared" si="19"/>
        <v>0.10396039603960405</v>
      </c>
      <c r="T40" s="10">
        <f t="shared" si="19"/>
        <v>0.17351162050302449</v>
      </c>
      <c r="U40" s="10">
        <f t="shared" si="19"/>
        <v>0.33570045190445441</v>
      </c>
      <c r="V40" s="10">
        <f t="shared" si="19"/>
        <v>0.33313271140535661</v>
      </c>
      <c r="W40" s="10">
        <f t="shared" si="19"/>
        <v>0.31670403587443952</v>
      </c>
      <c r="X40" s="10">
        <f t="shared" si="19"/>
        <v>0.35594139989148132</v>
      </c>
      <c r="Y40" s="10">
        <f t="shared" si="13"/>
        <v>0.29072015466408896</v>
      </c>
      <c r="Z40" s="10">
        <f t="shared" si="14"/>
        <v>-1</v>
      </c>
      <c r="AA40" s="10">
        <f t="shared" si="15"/>
        <v>-1</v>
      </c>
      <c r="AB40" s="10">
        <f t="shared" si="16"/>
        <v>-1</v>
      </c>
      <c r="AC40" s="10">
        <f t="shared" si="17"/>
        <v>-1</v>
      </c>
    </row>
    <row r="41" spans="1:29" x14ac:dyDescent="0.15">
      <c r="B41" s="1" t="str">
        <f t="shared" si="18"/>
        <v>Ibercaja</v>
      </c>
      <c r="C41" s="1"/>
      <c r="J41" s="10">
        <f t="shared" ref="J41:X41" si="20">J8/F8-1</f>
        <v>-1.3507809202194965E-2</v>
      </c>
      <c r="K41" s="10">
        <f t="shared" si="20"/>
        <v>-0.11430343116990493</v>
      </c>
      <c r="L41" s="10">
        <f t="shared" si="20"/>
        <v>-0.13359569179784592</v>
      </c>
      <c r="M41" s="10">
        <f t="shared" si="20"/>
        <v>-0.17169042769857434</v>
      </c>
      <c r="N41" s="10">
        <f t="shared" si="20"/>
        <v>-0.13050919982884035</v>
      </c>
      <c r="O41" s="10">
        <f t="shared" si="20"/>
        <v>-5.5309218203033805E-2</v>
      </c>
      <c r="P41" s="10">
        <f t="shared" si="20"/>
        <v>-3.4664116662682321E-2</v>
      </c>
      <c r="Q41" s="10">
        <f t="shared" si="20"/>
        <v>2.2866978116547809E-2</v>
      </c>
      <c r="R41" s="10">
        <f t="shared" si="20"/>
        <v>8.8828740157480324E-2</v>
      </c>
      <c r="S41" s="10">
        <f t="shared" si="20"/>
        <v>0.13043478260869557</v>
      </c>
      <c r="T41" s="10">
        <f t="shared" si="20"/>
        <v>0.14957899950470521</v>
      </c>
      <c r="U41" s="10">
        <f t="shared" si="20"/>
        <v>0.13100961538461542</v>
      </c>
      <c r="V41" s="10">
        <f t="shared" si="20"/>
        <v>7.9322033898305166E-2</v>
      </c>
      <c r="W41" s="10">
        <f t="shared" si="20"/>
        <v>6.2062937062937085E-2</v>
      </c>
      <c r="X41" s="10">
        <f t="shared" si="20"/>
        <v>7.0228349849202898E-2</v>
      </c>
      <c r="Y41" s="10">
        <f t="shared" si="13"/>
        <v>0.10329436769394262</v>
      </c>
      <c r="Z41" s="10">
        <f t="shared" si="14"/>
        <v>-1</v>
      </c>
      <c r="AA41" s="10">
        <f t="shared" si="15"/>
        <v>-1</v>
      </c>
      <c r="AB41" s="10">
        <f t="shared" si="16"/>
        <v>-1</v>
      </c>
      <c r="AC41" s="10">
        <f t="shared" si="17"/>
        <v>-1</v>
      </c>
    </row>
    <row r="42" spans="1:29" x14ac:dyDescent="0.15">
      <c r="B42" s="3" t="str">
        <f t="shared" si="18"/>
        <v>Indexa Capital</v>
      </c>
      <c r="C42" s="1"/>
      <c r="J42" s="10">
        <f t="shared" ref="J42:X42" si="21">J9/F9-1</f>
        <v>0.6989515349829567</v>
      </c>
      <c r="K42" s="10">
        <f t="shared" si="21"/>
        <v>0.34476653306613225</v>
      </c>
      <c r="L42" s="10">
        <f t="shared" si="21"/>
        <v>0.1846634782608696</v>
      </c>
      <c r="M42" s="10">
        <f t="shared" si="21"/>
        <v>7.0068837897853342E-2</v>
      </c>
      <c r="N42" s="10">
        <f t="shared" si="21"/>
        <v>0.1021846370683579</v>
      </c>
      <c r="O42" s="10">
        <f t="shared" si="21"/>
        <v>0.2670800557643116</v>
      </c>
      <c r="P42" s="10">
        <f t="shared" si="21"/>
        <v>0.31095750545192424</v>
      </c>
      <c r="Q42" s="10">
        <f t="shared" si="21"/>
        <v>0.35577932063004991</v>
      </c>
      <c r="R42" s="10">
        <f t="shared" si="21"/>
        <v>0.4386189258312021</v>
      </c>
      <c r="S42" s="10">
        <f t="shared" si="21"/>
        <v>0.43662023182334342</v>
      </c>
      <c r="T42" s="10">
        <f t="shared" si="21"/>
        <v>0.49384098544232913</v>
      </c>
      <c r="U42" s="10">
        <f t="shared" si="21"/>
        <v>0.51071428571428568</v>
      </c>
      <c r="V42" s="10">
        <f t="shared" si="21"/>
        <v>0.39955555555555566</v>
      </c>
      <c r="W42" s="10">
        <f t="shared" si="21"/>
        <v>0.39144453540728619</v>
      </c>
      <c r="X42" s="10">
        <f t="shared" si="21"/>
        <v>0.42662518740629674</v>
      </c>
      <c r="Y42" s="10">
        <f t="shared" si="13"/>
        <v>0.4433164471462343</v>
      </c>
      <c r="Z42" s="10">
        <f t="shared" si="14"/>
        <v>-1</v>
      </c>
      <c r="AA42" s="10">
        <f t="shared" si="15"/>
        <v>-1</v>
      </c>
      <c r="AB42" s="10">
        <f t="shared" si="16"/>
        <v>-1</v>
      </c>
      <c r="AC42" s="10">
        <f t="shared" si="17"/>
        <v>-1</v>
      </c>
    </row>
    <row r="43" spans="1:29" s="2" customFormat="1" x14ac:dyDescent="0.15">
      <c r="B43" s="1" t="str">
        <f t="shared" si="18"/>
        <v>Bankinter</v>
      </c>
      <c r="C43" s="3"/>
      <c r="D43" s="6"/>
      <c r="E43" s="6"/>
      <c r="J43" s="10">
        <f t="shared" ref="J43:X43" si="22">J10/F10-1</f>
        <v>0.12137439238419767</v>
      </c>
      <c r="K43" s="10">
        <f t="shared" si="22"/>
        <v>0.12839673913043481</v>
      </c>
      <c r="L43" s="10">
        <f t="shared" si="22"/>
        <v>0.13774476704929106</v>
      </c>
      <c r="M43" s="10">
        <f t="shared" si="22"/>
        <v>0.15880893300248133</v>
      </c>
      <c r="N43" s="10">
        <f t="shared" si="22"/>
        <v>0.3397997496871088</v>
      </c>
      <c r="O43" s="10">
        <f t="shared" si="22"/>
        <v>0.39133052378085487</v>
      </c>
      <c r="P43" s="10">
        <f t="shared" si="22"/>
        <v>0.40830860534124636</v>
      </c>
      <c r="Q43" s="10">
        <f t="shared" si="22"/>
        <v>0.38008565310492504</v>
      </c>
      <c r="R43" s="10">
        <f t="shared" si="22"/>
        <v>0.27650630546473609</v>
      </c>
      <c r="S43" s="10">
        <f t="shared" si="22"/>
        <v>0.29121592384249251</v>
      </c>
      <c r="T43" s="10">
        <f t="shared" si="22"/>
        <v>0.29287821323219543</v>
      </c>
      <c r="U43" s="10">
        <f t="shared" si="22"/>
        <v>0.2723041117145073</v>
      </c>
      <c r="V43" s="10">
        <f t="shared" si="22"/>
        <v>0.23417489937797287</v>
      </c>
      <c r="W43" s="10">
        <f t="shared" si="22"/>
        <v>0.19168900804289546</v>
      </c>
      <c r="X43" s="10">
        <f t="shared" si="22"/>
        <v>0.21512385919165578</v>
      </c>
      <c r="Y43" s="10">
        <f t="shared" si="13"/>
        <v>0.18353658536585371</v>
      </c>
      <c r="Z43" s="10">
        <f t="shared" si="14"/>
        <v>-1</v>
      </c>
      <c r="AA43" s="10">
        <f t="shared" si="15"/>
        <v>-1</v>
      </c>
      <c r="AB43" s="10">
        <f t="shared" si="16"/>
        <v>-1</v>
      </c>
      <c r="AC43" s="10">
        <f t="shared" si="17"/>
        <v>-1</v>
      </c>
    </row>
    <row r="44" spans="1:29" x14ac:dyDescent="0.15">
      <c r="B44" s="1" t="str">
        <f t="shared" si="18"/>
        <v>Abanca</v>
      </c>
      <c r="C44" s="1"/>
      <c r="J44" s="10"/>
      <c r="K44" s="10"/>
      <c r="L44" s="10"/>
      <c r="M44" s="10"/>
      <c r="N44" s="10"/>
      <c r="O44" s="10"/>
      <c r="P44" s="10">
        <f t="shared" ref="P44:X44" si="23">P11/L11-1</f>
        <v>-3.1719532554257079E-2</v>
      </c>
      <c r="Q44" s="10">
        <f t="shared" si="23"/>
        <v>0.11081322609472744</v>
      </c>
      <c r="R44" s="10">
        <f t="shared" si="23"/>
        <v>0.2594880847308032</v>
      </c>
      <c r="S44" s="10">
        <f t="shared" si="23"/>
        <v>0.35751295336787559</v>
      </c>
      <c r="T44" s="10">
        <f t="shared" si="23"/>
        <v>0.46637931034482749</v>
      </c>
      <c r="U44" s="10">
        <f t="shared" si="23"/>
        <v>0.49235720032180219</v>
      </c>
      <c r="V44" s="10">
        <f t="shared" si="23"/>
        <v>0.43097407147862654</v>
      </c>
      <c r="W44" s="10">
        <f t="shared" si="23"/>
        <v>0.41857506361323149</v>
      </c>
      <c r="X44" s="10">
        <f t="shared" si="23"/>
        <v>0.40681951793062909</v>
      </c>
      <c r="Y44" s="10">
        <f t="shared" si="13"/>
        <v>0.39514824797843673</v>
      </c>
      <c r="Z44" s="10">
        <f t="shared" si="14"/>
        <v>-1</v>
      </c>
      <c r="AA44" s="10">
        <f t="shared" si="15"/>
        <v>-1</v>
      </c>
      <c r="AB44" s="10">
        <f t="shared" si="16"/>
        <v>-1</v>
      </c>
      <c r="AC44" s="10">
        <f t="shared" si="17"/>
        <v>-1</v>
      </c>
    </row>
    <row r="45" spans="1:29" x14ac:dyDescent="0.15">
      <c r="B45" s="1" t="str">
        <f t="shared" si="18"/>
        <v>March</v>
      </c>
      <c r="C45" s="1"/>
      <c r="J45" s="10"/>
      <c r="K45" s="10"/>
      <c r="L45" s="10"/>
      <c r="M45" s="10"/>
      <c r="N45" s="10"/>
      <c r="O45" s="10"/>
      <c r="P45" s="10"/>
      <c r="Q45" s="10"/>
      <c r="R45" s="10">
        <f>R12/N12-1</f>
        <v>-0.1128834355828221</v>
      </c>
      <c r="S45" s="10">
        <f>S12/O12-1</f>
        <v>-9.3762259709690099E-2</v>
      </c>
      <c r="T45" s="10"/>
      <c r="U45" s="10"/>
      <c r="V45" s="10">
        <f>V12/R12-1</f>
        <v>0.10096818810511765</v>
      </c>
      <c r="W45" s="10">
        <f>W12/S12-1</f>
        <v>-3.9393939393939426E-2</v>
      </c>
      <c r="X45" s="10">
        <f>X12/T12-1</f>
        <v>3.6339165545087537E-2</v>
      </c>
      <c r="Y45" s="10">
        <f t="shared" si="13"/>
        <v>0.12395604395604387</v>
      </c>
      <c r="Z45" s="10">
        <f t="shared" si="14"/>
        <v>-1</v>
      </c>
      <c r="AA45" s="10">
        <f t="shared" si="15"/>
        <v>-1</v>
      </c>
      <c r="AB45" s="10">
        <f t="shared" si="16"/>
        <v>-1</v>
      </c>
      <c r="AC45" s="10">
        <f t="shared" si="17"/>
        <v>-1</v>
      </c>
    </row>
    <row r="46" spans="1:29" x14ac:dyDescent="0.15">
      <c r="B46" s="1" t="str">
        <f t="shared" si="18"/>
        <v>Andbank</v>
      </c>
      <c r="C46" s="1"/>
      <c r="J46" s="10">
        <f t="shared" ref="J46:X46" si="24">J13/F13-1</f>
        <v>3.8461538461538547E-2</v>
      </c>
      <c r="K46" s="10">
        <f t="shared" si="24"/>
        <v>0.20979749478079346</v>
      </c>
      <c r="L46" s="10">
        <f t="shared" si="24"/>
        <v>0.14851485148514842</v>
      </c>
      <c r="M46" s="10">
        <f t="shared" si="24"/>
        <v>0.59170305676855905</v>
      </c>
      <c r="N46" s="10">
        <f t="shared" si="24"/>
        <v>0.63580246913580241</v>
      </c>
      <c r="O46" s="10">
        <f t="shared" si="24"/>
        <v>0.45126860893919329</v>
      </c>
      <c r="P46" s="10">
        <f t="shared" si="24"/>
        <v>0.50344827586206886</v>
      </c>
      <c r="Q46" s="10">
        <f t="shared" si="24"/>
        <v>0.29218106995884763</v>
      </c>
      <c r="R46" s="10">
        <f t="shared" si="24"/>
        <v>0.30314465408805025</v>
      </c>
      <c r="S46" s="10">
        <f t="shared" si="24"/>
        <v>0.40071343638525558</v>
      </c>
      <c r="T46" s="10">
        <f t="shared" si="24"/>
        <v>0.47591743119266061</v>
      </c>
      <c r="U46" s="10">
        <f t="shared" si="24"/>
        <v>0.47133757961783429</v>
      </c>
      <c r="V46" s="10">
        <f t="shared" si="24"/>
        <v>0.43436293436293427</v>
      </c>
      <c r="W46" s="10">
        <f t="shared" si="24"/>
        <v>0.49151103565365029</v>
      </c>
      <c r="X46" s="10">
        <f t="shared" si="24"/>
        <v>0.5174825174825175</v>
      </c>
      <c r="Y46" s="10">
        <f t="shared" si="13"/>
        <v>0.53174603174603186</v>
      </c>
      <c r="Z46" s="10">
        <f t="shared" si="14"/>
        <v>-1</v>
      </c>
      <c r="AA46" s="10">
        <f t="shared" si="15"/>
        <v>-1</v>
      </c>
      <c r="AB46" s="10">
        <f t="shared" si="16"/>
        <v>-1</v>
      </c>
      <c r="AC46" s="10">
        <f t="shared" si="17"/>
        <v>-1</v>
      </c>
    </row>
    <row r="47" spans="1:29" x14ac:dyDescent="0.15">
      <c r="B47" s="1" t="str">
        <f t="shared" si="18"/>
        <v>EDM</v>
      </c>
      <c r="C47" s="1"/>
      <c r="J47" s="10">
        <f t="shared" ref="J47:X47" si="25">J14/F14-1</f>
        <v>1.1467889908256534E-3</v>
      </c>
      <c r="K47" s="10">
        <f t="shared" si="25"/>
        <v>-0.28213333333333335</v>
      </c>
      <c r="L47" s="10">
        <f t="shared" si="25"/>
        <v>-0.2328445747800586</v>
      </c>
      <c r="M47" s="10">
        <f t="shared" si="25"/>
        <v>-0.25600894354387926</v>
      </c>
      <c r="N47" s="10">
        <f t="shared" si="25"/>
        <v>-0.26575028636884312</v>
      </c>
      <c r="O47" s="10">
        <f t="shared" si="25"/>
        <v>-9.6582466567607383E-3</v>
      </c>
      <c r="P47" s="10">
        <f t="shared" si="25"/>
        <v>5.4281345565749151E-2</v>
      </c>
      <c r="Q47" s="10">
        <f t="shared" si="25"/>
        <v>9.9173553719008156E-2</v>
      </c>
      <c r="R47" s="10">
        <f t="shared" si="25"/>
        <v>0.20748829953198134</v>
      </c>
      <c r="S47" s="10">
        <f t="shared" si="25"/>
        <v>0.10052513128282081</v>
      </c>
      <c r="T47" s="10">
        <f t="shared" si="25"/>
        <v>0.12545322697606953</v>
      </c>
      <c r="U47" s="10">
        <f t="shared" si="25"/>
        <v>-8.8858509911141637E-3</v>
      </c>
      <c r="V47" s="10">
        <f t="shared" si="25"/>
        <v>-8.7855297157622747E-2</v>
      </c>
      <c r="W47" s="10">
        <f t="shared" si="25"/>
        <v>-2.4539877300613466E-2</v>
      </c>
      <c r="X47" s="10">
        <f t="shared" si="25"/>
        <v>-3.0283505154639179E-2</v>
      </c>
      <c r="Y47" s="10">
        <f t="shared" si="13"/>
        <v>3.1724137931034457E-2</v>
      </c>
      <c r="Z47" s="10">
        <f t="shared" si="14"/>
        <v>-1</v>
      </c>
      <c r="AA47" s="10">
        <f t="shared" si="15"/>
        <v>-1</v>
      </c>
      <c r="AB47" s="10">
        <f t="shared" si="16"/>
        <v>-1</v>
      </c>
      <c r="AC47" s="10">
        <f t="shared" si="17"/>
        <v>-1</v>
      </c>
    </row>
    <row r="48" spans="1:29" x14ac:dyDescent="0.15">
      <c r="B48" s="1" t="str">
        <f t="shared" si="18"/>
        <v>Renta 4</v>
      </c>
      <c r="C48" s="1"/>
      <c r="J48" s="10">
        <f t="shared" ref="J48:X48" si="26">J15/F15-1</f>
        <v>0.16329284750337392</v>
      </c>
      <c r="K48" s="10">
        <f t="shared" si="26"/>
        <v>6.315789473684208E-2</v>
      </c>
      <c r="L48" s="10">
        <f t="shared" si="26"/>
        <v>9.7035040431266761E-2</v>
      </c>
      <c r="M48" s="10">
        <f t="shared" si="26"/>
        <v>-4.0415704387990803E-2</v>
      </c>
      <c r="N48" s="10">
        <f t="shared" si="26"/>
        <v>1.8561484918793614E-2</v>
      </c>
      <c r="O48" s="10">
        <f t="shared" si="26"/>
        <v>0.10643564356435653</v>
      </c>
      <c r="P48" s="10">
        <f t="shared" si="26"/>
        <v>9.8280098280098205E-2</v>
      </c>
      <c r="Q48" s="10">
        <f t="shared" si="26"/>
        <v>0.14921780986762934</v>
      </c>
      <c r="R48" s="10">
        <f t="shared" si="26"/>
        <v>0.17539863325740312</v>
      </c>
      <c r="S48" s="10">
        <f t="shared" si="26"/>
        <v>0.15548098434004465</v>
      </c>
      <c r="T48" s="10">
        <f t="shared" si="26"/>
        <v>0.21700223713646527</v>
      </c>
      <c r="U48" s="10">
        <f t="shared" si="26"/>
        <v>0.19790575916230368</v>
      </c>
      <c r="V48" s="10">
        <f t="shared" si="26"/>
        <v>0.14244186046511631</v>
      </c>
      <c r="W48" s="10">
        <f t="shared" si="26"/>
        <v>0.2255566311713455</v>
      </c>
      <c r="X48" s="10">
        <f t="shared" si="26"/>
        <v>6.1580882352941124E-2</v>
      </c>
      <c r="Y48" s="10">
        <f t="shared" si="13"/>
        <v>5.4195804195804165E-2</v>
      </c>
      <c r="Z48" s="10">
        <f t="shared" si="14"/>
        <v>-1</v>
      </c>
      <c r="AA48" s="10">
        <f t="shared" si="15"/>
        <v>-1</v>
      </c>
      <c r="AB48" s="10">
        <f t="shared" si="16"/>
        <v>-1</v>
      </c>
      <c r="AC48" s="10">
        <f t="shared" si="17"/>
        <v>-1</v>
      </c>
    </row>
    <row r="49" spans="1:30" x14ac:dyDescent="0.15">
      <c r="B49" s="1" t="str">
        <f t="shared" si="18"/>
        <v>Grupo Caja Rural (1)</v>
      </c>
      <c r="C49" s="1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>
        <f>U16/Q16-1</f>
        <v>1.7857142857142794E-3</v>
      </c>
      <c r="V49" s="10">
        <f>V16/R16-1</f>
        <v>3.6607142857142838E-2</v>
      </c>
      <c r="W49" s="10">
        <f>W16/S16-1</f>
        <v>7.906558849955081E-2</v>
      </c>
      <c r="X49" s="10">
        <f>X16/T16-1</f>
        <v>0.12466367713004489</v>
      </c>
      <c r="Y49" s="10">
        <f t="shared" si="13"/>
        <v>0.17112299465240643</v>
      </c>
      <c r="Z49" s="10">
        <f t="shared" si="14"/>
        <v>-1</v>
      </c>
      <c r="AA49" s="10">
        <f t="shared" si="15"/>
        <v>-1</v>
      </c>
      <c r="AB49" s="10">
        <f t="shared" si="16"/>
        <v>-1</v>
      </c>
      <c r="AC49" s="10">
        <f t="shared" si="17"/>
        <v>-1</v>
      </c>
    </row>
    <row r="50" spans="1:30" x14ac:dyDescent="0.15">
      <c r="B50" s="1" t="str">
        <f t="shared" si="18"/>
        <v>Mutua Madrileña</v>
      </c>
      <c r="C50" s="1"/>
      <c r="J50" s="10">
        <f t="shared" ref="J50:X50" si="27">J17/F17-1</f>
        <v>0.55842991097757166</v>
      </c>
      <c r="K50" s="10">
        <f t="shared" si="27"/>
        <v>0.62913137700352806</v>
      </c>
      <c r="L50" s="10">
        <f t="shared" si="27"/>
        <v>0.15208848039529421</v>
      </c>
      <c r="M50" s="10">
        <f t="shared" si="27"/>
        <v>0.16306954436450849</v>
      </c>
      <c r="N50" s="10">
        <f t="shared" si="27"/>
        <v>0.12857971377964472</v>
      </c>
      <c r="O50" s="10">
        <f t="shared" si="27"/>
        <v>7.1033054222119363E-2</v>
      </c>
      <c r="P50" s="10">
        <f t="shared" si="27"/>
        <v>-6.6666666666667096E-3</v>
      </c>
      <c r="Q50" s="10">
        <f t="shared" si="27"/>
        <v>-3.5051546391752564E-2</v>
      </c>
      <c r="R50" s="10">
        <f t="shared" si="27"/>
        <v>-1.7857142857142905E-2</v>
      </c>
      <c r="S50" s="10">
        <f t="shared" si="27"/>
        <v>0.1080000000000001</v>
      </c>
      <c r="T50" s="10">
        <f t="shared" si="27"/>
        <v>0.38926174496644306</v>
      </c>
      <c r="U50" s="10">
        <f t="shared" si="27"/>
        <v>0.31196581196581197</v>
      </c>
      <c r="V50" s="10">
        <f t="shared" si="27"/>
        <v>0.5191919191919192</v>
      </c>
      <c r="W50" s="10">
        <f t="shared" si="27"/>
        <v>0.42599277978339356</v>
      </c>
      <c r="X50" s="10">
        <f t="shared" si="27"/>
        <v>0.34460547504025762</v>
      </c>
      <c r="Y50" s="10">
        <f t="shared" si="13"/>
        <v>0.45114006514657978</v>
      </c>
      <c r="Z50" s="10">
        <f t="shared" si="14"/>
        <v>-1</v>
      </c>
      <c r="AA50" s="10">
        <f t="shared" si="15"/>
        <v>-1</v>
      </c>
      <c r="AB50" s="10">
        <f t="shared" si="16"/>
        <v>-1</v>
      </c>
      <c r="AC50" s="10">
        <f t="shared" si="17"/>
        <v>-1</v>
      </c>
    </row>
    <row r="51" spans="1:30" x14ac:dyDescent="0.15">
      <c r="B51" s="1"/>
      <c r="C51" s="1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30" x14ac:dyDescent="0.15">
      <c r="B52" s="1" t="str">
        <f>B19</f>
        <v>Número total de contratos</v>
      </c>
      <c r="C52" s="1"/>
      <c r="J52" s="10"/>
      <c r="K52" s="10">
        <f t="shared" ref="K52:O52" si="28">K19/G19-1</f>
        <v>0.13042487264324354</v>
      </c>
      <c r="L52" s="10">
        <f t="shared" si="28"/>
        <v>9.0612891863332212E-2</v>
      </c>
      <c r="M52" s="10">
        <f t="shared" si="28"/>
        <v>3.0362494164411613E-2</v>
      </c>
      <c r="N52" s="10">
        <f t="shared" si="28"/>
        <v>-3.0907662418229065E-2</v>
      </c>
      <c r="O52" s="10">
        <f t="shared" si="28"/>
        <v>-5.0538876308862224E-2</v>
      </c>
      <c r="P52" s="10">
        <f>P19/L19-1</f>
        <v>-5.2569153453148276E-2</v>
      </c>
      <c r="Q52" s="10">
        <f t="shared" ref="Q52:X52" si="29">Q19/M19-1</f>
        <v>-5.0562790583997486E-2</v>
      </c>
      <c r="R52" s="10">
        <f t="shared" si="29"/>
        <v>-2.2114849253526803E-2</v>
      </c>
      <c r="S52" s="10">
        <f t="shared" si="29"/>
        <v>7.8692150357690949E-3</v>
      </c>
      <c r="T52" s="10">
        <f t="shared" si="29"/>
        <v>1.7523597935841906E-2</v>
      </c>
      <c r="U52" s="10">
        <f t="shared" si="29"/>
        <v>7.0122582095152763E-2</v>
      </c>
      <c r="V52" s="10">
        <f t="shared" si="29"/>
        <v>0.12439755789226115</v>
      </c>
      <c r="W52" s="10">
        <f t="shared" si="29"/>
        <v>0.1519656345309266</v>
      </c>
      <c r="X52" s="10">
        <f t="shared" si="29"/>
        <v>0.16932132263961863</v>
      </c>
      <c r="Y52" s="10">
        <f t="shared" ref="Y52" si="30">Y19/U19-1</f>
        <v>0.18733450402556517</v>
      </c>
      <c r="Z52" s="10">
        <f t="shared" ref="Z52" si="31">Z19/V19-1</f>
        <v>-1</v>
      </c>
      <c r="AA52" s="10">
        <f t="shared" ref="AA52" si="32">AA19/W19-1</f>
        <v>-1</v>
      </c>
      <c r="AB52" s="10">
        <f t="shared" ref="AB52" si="33">AB19/X19-1</f>
        <v>-1</v>
      </c>
      <c r="AC52" s="10">
        <f t="shared" ref="AC52" si="34">AC19/Y19-1</f>
        <v>-1</v>
      </c>
    </row>
    <row r="53" spans="1:30" x14ac:dyDescent="0.15">
      <c r="B53" s="1" t="str">
        <f>B23</f>
        <v>Volumen total (M€)</v>
      </c>
      <c r="C53" s="1"/>
      <c r="J53" s="10"/>
      <c r="K53" s="10">
        <f t="shared" ref="K53:O53" si="35">K23/G23-1</f>
        <v>6.7006175732391871E-2</v>
      </c>
      <c r="L53" s="10">
        <f t="shared" si="35"/>
        <v>2.0823089042539378E-2</v>
      </c>
      <c r="M53" s="10">
        <f t="shared" si="35"/>
        <v>-8.7907497769086351E-3</v>
      </c>
      <c r="N53" s="10">
        <f t="shared" si="35"/>
        <v>7.7147976987645972E-3</v>
      </c>
      <c r="O53" s="10">
        <f t="shared" si="35"/>
        <v>5.8220682250744282E-2</v>
      </c>
      <c r="P53" s="10">
        <f>P23/L23-1</f>
        <v>6.9786874287287137E-2</v>
      </c>
      <c r="Q53" s="10">
        <f>Q23/M23-1</f>
        <v>9.3237329042638928E-2</v>
      </c>
      <c r="R53" s="10">
        <f t="shared" ref="R53:X53" si="36">R23/N23-1</f>
        <v>0.10057277628032346</v>
      </c>
      <c r="S53" s="10">
        <f t="shared" si="36"/>
        <v>0.13910717579782328</v>
      </c>
      <c r="T53" s="10">
        <f t="shared" si="36"/>
        <v>0.17936465636859844</v>
      </c>
      <c r="U53" s="10">
        <f t="shared" si="36"/>
        <v>0.17729670494639649</v>
      </c>
      <c r="V53" s="10">
        <f t="shared" si="36"/>
        <v>0.18669024780175847</v>
      </c>
      <c r="W53" s="10">
        <f t="shared" si="36"/>
        <v>0.18345553108451695</v>
      </c>
      <c r="X53" s="10">
        <f t="shared" si="36"/>
        <v>0.19458857583643696</v>
      </c>
      <c r="Y53" s="10">
        <f t="shared" ref="Y53" si="37">Y23/U23-1</f>
        <v>0.21579045280351239</v>
      </c>
      <c r="Z53" s="10">
        <f t="shared" ref="Z53" si="38">Z23/V23-1</f>
        <v>-1</v>
      </c>
      <c r="AA53" s="10">
        <f t="shared" ref="AA53" si="39">AA23/W23-1</f>
        <v>-1</v>
      </c>
      <c r="AB53" s="10">
        <f t="shared" ref="AB53" si="40">AB23/X23-1</f>
        <v>-1</v>
      </c>
      <c r="AC53" s="10">
        <f t="shared" ref="AC53" si="41">AC23/Y23-1</f>
        <v>-1</v>
      </c>
    </row>
    <row r="54" spans="1:30" x14ac:dyDescent="0.15">
      <c r="A54" s="11" t="s">
        <v>21</v>
      </c>
      <c r="B54" s="1"/>
      <c r="C54" s="1"/>
    </row>
    <row r="55" spans="1:30" x14ac:dyDescent="0.15">
      <c r="B55" s="1"/>
      <c r="C55" s="1"/>
    </row>
    <row r="56" spans="1:30" x14ac:dyDescent="0.15">
      <c r="A56" s="2" t="s">
        <v>46</v>
      </c>
      <c r="B56" s="1"/>
      <c r="C56" s="1"/>
    </row>
    <row r="57" spans="1:30" x14ac:dyDescent="0.15">
      <c r="B57" s="1" t="str">
        <f>B3</f>
        <v>Caixabank</v>
      </c>
      <c r="C57" s="1"/>
      <c r="J57" s="9">
        <f t="shared" ref="J57:X64" si="42">J3-F3</f>
        <v>14194</v>
      </c>
      <c r="K57" s="9">
        <f t="shared" si="42"/>
        <v>10368</v>
      </c>
      <c r="L57" s="9">
        <f t="shared" si="42"/>
        <v>924</v>
      </c>
      <c r="M57" s="9">
        <f t="shared" si="42"/>
        <v>-1662</v>
      </c>
      <c r="N57" s="9">
        <f t="shared" si="42"/>
        <v>-2246</v>
      </c>
      <c r="O57" s="9">
        <f t="shared" si="42"/>
        <v>-544</v>
      </c>
      <c r="P57" s="9">
        <f t="shared" si="42"/>
        <v>-522</v>
      </c>
      <c r="Q57" s="9">
        <f t="shared" si="42"/>
        <v>1723</v>
      </c>
      <c r="R57" s="9">
        <f t="shared" si="42"/>
        <v>2659</v>
      </c>
      <c r="S57" s="9">
        <f t="shared" si="42"/>
        <v>3341</v>
      </c>
      <c r="T57" s="9">
        <f t="shared" si="42"/>
        <v>5448</v>
      </c>
      <c r="U57" s="9">
        <f t="shared" si="42"/>
        <v>6300</v>
      </c>
      <c r="V57" s="9">
        <f t="shared" si="42"/>
        <v>5595</v>
      </c>
      <c r="W57" s="9">
        <f t="shared" si="42"/>
        <v>6215</v>
      </c>
      <c r="X57" s="9">
        <f t="shared" si="42"/>
        <v>6651</v>
      </c>
      <c r="Y57" s="9">
        <f t="shared" ref="Y57:Y71" si="43">Y3-U3</f>
        <v>6878</v>
      </c>
      <c r="Z57" s="9">
        <f t="shared" ref="Z57:Z71" si="44">Z3-V3</f>
        <v>-52404</v>
      </c>
      <c r="AA57" s="9">
        <f t="shared" ref="AA57:AA71" si="45">AA3-W3</f>
        <v>-53974</v>
      </c>
      <c r="AB57" s="9">
        <f t="shared" ref="AB57:AB71" si="46">AB3-X3</f>
        <v>-56017</v>
      </c>
      <c r="AC57" s="9">
        <f t="shared" ref="AC57:AC71" si="47">AC3-Y3</f>
        <v>-58624</v>
      </c>
      <c r="AD57" s="9"/>
    </row>
    <row r="58" spans="1:30" x14ac:dyDescent="0.15">
      <c r="B58" s="1" t="str">
        <f>B4</f>
        <v>Santander</v>
      </c>
      <c r="C58" s="1"/>
      <c r="J58" s="9">
        <f t="shared" si="42"/>
        <v>3411</v>
      </c>
      <c r="K58" s="9">
        <f t="shared" si="42"/>
        <v>2622</v>
      </c>
      <c r="L58" s="9">
        <f t="shared" si="42"/>
        <v>1506</v>
      </c>
      <c r="M58" s="9">
        <f t="shared" si="42"/>
        <v>158</v>
      </c>
      <c r="N58" s="9">
        <f t="shared" si="42"/>
        <v>541</v>
      </c>
      <c r="O58" s="9">
        <f t="shared" si="42"/>
        <v>747</v>
      </c>
      <c r="P58" s="9">
        <f t="shared" si="42"/>
        <v>1924</v>
      </c>
      <c r="Q58" s="9">
        <f t="shared" si="42"/>
        <v>2567</v>
      </c>
      <c r="R58" s="9">
        <f t="shared" si="42"/>
        <v>1296</v>
      </c>
      <c r="S58" s="9">
        <f t="shared" si="42"/>
        <v>3231</v>
      </c>
      <c r="T58" s="9">
        <f t="shared" si="42"/>
        <v>3490</v>
      </c>
      <c r="U58" s="9">
        <f t="shared" si="42"/>
        <v>3533</v>
      </c>
      <c r="V58" s="9">
        <f t="shared" si="42"/>
        <v>5887</v>
      </c>
      <c r="W58" s="9">
        <f t="shared" si="42"/>
        <v>5553</v>
      </c>
      <c r="X58" s="9">
        <f t="shared" si="42"/>
        <v>6488</v>
      </c>
      <c r="Y58" s="9">
        <f t="shared" si="43"/>
        <v>9023</v>
      </c>
      <c r="Z58" s="9">
        <f t="shared" si="44"/>
        <v>-22803</v>
      </c>
      <c r="AA58" s="9">
        <f t="shared" si="45"/>
        <v>-24911</v>
      </c>
      <c r="AB58" s="9">
        <f t="shared" si="46"/>
        <v>-26894</v>
      </c>
      <c r="AC58" s="9">
        <f t="shared" si="47"/>
        <v>-29993</v>
      </c>
      <c r="AD58" s="9"/>
    </row>
    <row r="59" spans="1:30" x14ac:dyDescent="0.15">
      <c r="B59" s="1" t="str">
        <f>B5</f>
        <v>BBVA</v>
      </c>
      <c r="C59" s="1"/>
      <c r="J59" s="9">
        <f t="shared" si="42"/>
        <v>1974.2109999999993</v>
      </c>
      <c r="K59" s="9">
        <f t="shared" si="42"/>
        <v>743</v>
      </c>
      <c r="L59" s="9">
        <f t="shared" si="42"/>
        <v>-244</v>
      </c>
      <c r="M59" s="9">
        <f t="shared" si="42"/>
        <v>-1287</v>
      </c>
      <c r="N59" s="9">
        <f t="shared" si="42"/>
        <v>-543</v>
      </c>
      <c r="O59" s="9">
        <f t="shared" si="42"/>
        <v>423</v>
      </c>
      <c r="P59" s="9">
        <f t="shared" si="42"/>
        <v>1089</v>
      </c>
      <c r="Q59" s="9">
        <f t="shared" si="42"/>
        <v>1755</v>
      </c>
      <c r="R59" s="9">
        <f t="shared" si="42"/>
        <v>2553</v>
      </c>
      <c r="S59" s="9">
        <f t="shared" si="42"/>
        <v>3276</v>
      </c>
      <c r="T59" s="9">
        <f t="shared" si="42"/>
        <v>3997</v>
      </c>
      <c r="U59" s="9">
        <f t="shared" si="42"/>
        <v>4485</v>
      </c>
      <c r="V59" s="9">
        <f t="shared" si="42"/>
        <v>4395</v>
      </c>
      <c r="W59" s="9">
        <f t="shared" si="42"/>
        <v>4694</v>
      </c>
      <c r="X59" s="9">
        <f t="shared" si="42"/>
        <v>4861</v>
      </c>
      <c r="Y59" s="9">
        <f t="shared" si="43"/>
        <v>5180</v>
      </c>
      <c r="Z59" s="9">
        <f t="shared" si="44"/>
        <v>-24270</v>
      </c>
      <c r="AA59" s="9">
        <f t="shared" si="45"/>
        <v>-25481</v>
      </c>
      <c r="AB59" s="9">
        <f t="shared" si="46"/>
        <v>-26614</v>
      </c>
      <c r="AC59" s="9">
        <f t="shared" si="47"/>
        <v>-28365</v>
      </c>
      <c r="AD59" s="9"/>
    </row>
    <row r="60" spans="1:30" x14ac:dyDescent="0.15">
      <c r="B60" s="1" t="str">
        <f>B6</f>
        <v>Kutxabank</v>
      </c>
      <c r="C60" s="1"/>
      <c r="J60" s="9">
        <f t="shared" si="42"/>
        <v>1759</v>
      </c>
      <c r="K60" s="9">
        <f t="shared" si="42"/>
        <v>329</v>
      </c>
      <c r="L60" s="9">
        <f t="shared" si="42"/>
        <v>-414</v>
      </c>
      <c r="M60" s="9">
        <f t="shared" si="42"/>
        <v>-974</v>
      </c>
      <c r="N60" s="9">
        <f t="shared" si="42"/>
        <v>-410</v>
      </c>
      <c r="O60" s="9">
        <f t="shared" si="42"/>
        <v>118</v>
      </c>
      <c r="P60" s="9">
        <f t="shared" si="42"/>
        <v>328</v>
      </c>
      <c r="Q60" s="9">
        <f t="shared" si="42"/>
        <v>731</v>
      </c>
      <c r="R60" s="9">
        <f t="shared" si="42"/>
        <v>640</v>
      </c>
      <c r="S60" s="9">
        <f t="shared" si="42"/>
        <v>948</v>
      </c>
      <c r="T60" s="9">
        <f t="shared" si="42"/>
        <v>1502</v>
      </c>
      <c r="U60" s="9">
        <f t="shared" si="42"/>
        <v>1440</v>
      </c>
      <c r="V60" s="9">
        <f t="shared" si="42"/>
        <v>1319</v>
      </c>
      <c r="W60" s="9">
        <f t="shared" si="42"/>
        <v>1385</v>
      </c>
      <c r="X60" s="9">
        <f t="shared" si="42"/>
        <v>1428</v>
      </c>
      <c r="Y60" s="9">
        <f t="shared" si="43"/>
        <v>1537</v>
      </c>
      <c r="Z60" s="9">
        <f t="shared" si="44"/>
        <v>-12547</v>
      </c>
      <c r="AA60" s="9">
        <f t="shared" si="45"/>
        <v>-12980</v>
      </c>
      <c r="AB60" s="9">
        <f t="shared" si="46"/>
        <v>-13365</v>
      </c>
      <c r="AC60" s="9">
        <f t="shared" si="47"/>
        <v>-13830</v>
      </c>
      <c r="AD60" s="9"/>
    </row>
    <row r="61" spans="1:30" x14ac:dyDescent="0.15">
      <c r="B61" s="1" t="str">
        <f t="shared" ref="B61:B71" si="48">B7</f>
        <v>Sabadell</v>
      </c>
      <c r="J61" s="9">
        <f t="shared" si="42"/>
        <v>287</v>
      </c>
      <c r="K61" s="9">
        <f t="shared" si="42"/>
        <v>30</v>
      </c>
      <c r="L61" s="9">
        <f t="shared" si="42"/>
        <v>-165</v>
      </c>
      <c r="M61" s="9">
        <f t="shared" si="42"/>
        <v>-86</v>
      </c>
      <c r="N61" s="9">
        <f t="shared" si="42"/>
        <v>165</v>
      </c>
      <c r="O61" s="9">
        <f t="shared" si="42"/>
        <v>249</v>
      </c>
      <c r="P61" s="9">
        <f t="shared" si="42"/>
        <v>225</v>
      </c>
      <c r="Q61" s="9">
        <f t="shared" si="42"/>
        <v>63</v>
      </c>
      <c r="R61" s="9">
        <f t="shared" si="42"/>
        <v>83</v>
      </c>
      <c r="S61" s="9">
        <f t="shared" si="42"/>
        <v>336</v>
      </c>
      <c r="T61" s="9">
        <f t="shared" si="42"/>
        <v>545</v>
      </c>
      <c r="U61" s="9">
        <f t="shared" si="42"/>
        <v>1040</v>
      </c>
      <c r="V61" s="9">
        <f t="shared" si="42"/>
        <v>1107</v>
      </c>
      <c r="W61" s="9">
        <f t="shared" si="42"/>
        <v>1130</v>
      </c>
      <c r="X61" s="9">
        <f t="shared" si="42"/>
        <v>1312</v>
      </c>
      <c r="Y61" s="9">
        <f t="shared" si="43"/>
        <v>1203</v>
      </c>
      <c r="Z61" s="9">
        <f t="shared" si="44"/>
        <v>-4430</v>
      </c>
      <c r="AA61" s="9">
        <f t="shared" si="45"/>
        <v>-4698</v>
      </c>
      <c r="AB61" s="9">
        <f t="shared" si="46"/>
        <v>-4998</v>
      </c>
      <c r="AC61" s="9">
        <f t="shared" si="47"/>
        <v>-5341</v>
      </c>
      <c r="AD61" s="9"/>
    </row>
    <row r="62" spans="1:30" x14ac:dyDescent="0.15">
      <c r="B62" s="1" t="str">
        <f t="shared" si="48"/>
        <v>Ibercaja</v>
      </c>
      <c r="J62" s="9">
        <f t="shared" si="42"/>
        <v>-64</v>
      </c>
      <c r="K62" s="9">
        <f t="shared" si="42"/>
        <v>-553</v>
      </c>
      <c r="L62" s="9">
        <f t="shared" si="42"/>
        <v>-645</v>
      </c>
      <c r="M62" s="9">
        <f t="shared" si="42"/>
        <v>-843</v>
      </c>
      <c r="N62" s="9">
        <f t="shared" si="42"/>
        <v>-610</v>
      </c>
      <c r="O62" s="9">
        <f t="shared" si="42"/>
        <v>-237</v>
      </c>
      <c r="P62" s="9">
        <f t="shared" si="42"/>
        <v>-145</v>
      </c>
      <c r="Q62" s="9">
        <f t="shared" si="42"/>
        <v>93</v>
      </c>
      <c r="R62" s="9">
        <f t="shared" si="42"/>
        <v>361</v>
      </c>
      <c r="S62" s="9">
        <f t="shared" si="42"/>
        <v>528</v>
      </c>
      <c r="T62" s="9">
        <f t="shared" si="42"/>
        <v>604</v>
      </c>
      <c r="U62" s="9">
        <f t="shared" si="42"/>
        <v>545</v>
      </c>
      <c r="V62" s="9">
        <f t="shared" si="42"/>
        <v>351</v>
      </c>
      <c r="W62" s="9">
        <f t="shared" si="42"/>
        <v>284</v>
      </c>
      <c r="X62" s="9">
        <f t="shared" si="42"/>
        <v>326</v>
      </c>
      <c r="Y62" s="9">
        <f t="shared" si="43"/>
        <v>486</v>
      </c>
      <c r="Z62" s="9">
        <f t="shared" si="44"/>
        <v>-4776</v>
      </c>
      <c r="AA62" s="9">
        <f t="shared" si="45"/>
        <v>-4860</v>
      </c>
      <c r="AB62" s="9">
        <f t="shared" si="46"/>
        <v>-4968</v>
      </c>
      <c r="AC62" s="9">
        <f t="shared" si="47"/>
        <v>-5191</v>
      </c>
      <c r="AD62" s="9"/>
    </row>
    <row r="63" spans="1:30" x14ac:dyDescent="0.15">
      <c r="B63" s="1" t="str">
        <f t="shared" si="48"/>
        <v>Indexa Capital</v>
      </c>
      <c r="J63" s="9">
        <f t="shared" si="42"/>
        <v>583.779</v>
      </c>
      <c r="K63" s="9">
        <f t="shared" si="42"/>
        <v>344.077</v>
      </c>
      <c r="L63" s="9">
        <f t="shared" si="42"/>
        <v>212.36300000000006</v>
      </c>
      <c r="M63" s="9">
        <f t="shared" si="42"/>
        <v>94.663000000000011</v>
      </c>
      <c r="N63" s="9">
        <f t="shared" si="42"/>
        <v>145</v>
      </c>
      <c r="O63" s="9">
        <f t="shared" si="42"/>
        <v>358.44200000000001</v>
      </c>
      <c r="P63" s="9">
        <f t="shared" si="42"/>
        <v>423.63699999999994</v>
      </c>
      <c r="Q63" s="9">
        <f t="shared" si="42"/>
        <v>514.33699999999999</v>
      </c>
      <c r="R63" s="9">
        <f t="shared" si="42"/>
        <v>686</v>
      </c>
      <c r="S63" s="9">
        <f t="shared" si="42"/>
        <v>742.48099999999999</v>
      </c>
      <c r="T63" s="9">
        <f t="shared" si="42"/>
        <v>882</v>
      </c>
      <c r="U63" s="9">
        <f t="shared" si="42"/>
        <v>1001</v>
      </c>
      <c r="V63" s="9">
        <f t="shared" si="42"/>
        <v>899</v>
      </c>
      <c r="W63" s="9">
        <f t="shared" si="42"/>
        <v>956.29899999999998</v>
      </c>
      <c r="X63" s="9">
        <f t="shared" si="42"/>
        <v>1138.2359999999999</v>
      </c>
      <c r="Y63" s="9">
        <f t="shared" si="43"/>
        <v>1312.6599999999999</v>
      </c>
      <c r="Z63" s="9">
        <f t="shared" si="44"/>
        <v>-3149</v>
      </c>
      <c r="AA63" s="9">
        <f t="shared" si="45"/>
        <v>-3399.299</v>
      </c>
      <c r="AB63" s="9">
        <f t="shared" si="46"/>
        <v>-3806.2359999999999</v>
      </c>
      <c r="AC63" s="9">
        <f t="shared" si="47"/>
        <v>-4273.66</v>
      </c>
      <c r="AD63" s="9"/>
    </row>
    <row r="64" spans="1:30" x14ac:dyDescent="0.15">
      <c r="B64" s="1" t="str">
        <f t="shared" si="48"/>
        <v>Bankinter</v>
      </c>
      <c r="J64" s="9">
        <f t="shared" si="42"/>
        <v>172.96299999999997</v>
      </c>
      <c r="K64" s="9">
        <f t="shared" si="42"/>
        <v>189</v>
      </c>
      <c r="L64" s="9">
        <f t="shared" si="42"/>
        <v>204</v>
      </c>
      <c r="M64" s="9">
        <f t="shared" si="42"/>
        <v>256</v>
      </c>
      <c r="N64" s="9">
        <f t="shared" si="42"/>
        <v>543</v>
      </c>
      <c r="O64" s="9">
        <f t="shared" si="42"/>
        <v>650</v>
      </c>
      <c r="P64" s="9">
        <f t="shared" si="42"/>
        <v>688</v>
      </c>
      <c r="Q64" s="9">
        <f t="shared" si="42"/>
        <v>710</v>
      </c>
      <c r="R64" s="9">
        <f t="shared" si="42"/>
        <v>592</v>
      </c>
      <c r="S64" s="9">
        <f t="shared" si="42"/>
        <v>673</v>
      </c>
      <c r="T64" s="9">
        <f t="shared" si="42"/>
        <v>695</v>
      </c>
      <c r="U64" s="9">
        <f t="shared" si="42"/>
        <v>702</v>
      </c>
      <c r="V64" s="9">
        <f t="shared" si="42"/>
        <v>640</v>
      </c>
      <c r="W64" s="9">
        <f t="shared" si="42"/>
        <v>572</v>
      </c>
      <c r="X64" s="9">
        <f t="shared" si="42"/>
        <v>660</v>
      </c>
      <c r="Y64" s="9">
        <f t="shared" si="43"/>
        <v>602</v>
      </c>
      <c r="Z64" s="9">
        <f t="shared" si="44"/>
        <v>-3373</v>
      </c>
      <c r="AA64" s="9">
        <f t="shared" si="45"/>
        <v>-3556</v>
      </c>
      <c r="AB64" s="9">
        <f t="shared" si="46"/>
        <v>-3728</v>
      </c>
      <c r="AC64" s="9">
        <f t="shared" si="47"/>
        <v>-3882</v>
      </c>
      <c r="AD64" s="9"/>
    </row>
    <row r="65" spans="2:30" x14ac:dyDescent="0.15">
      <c r="B65" s="1" t="str">
        <f t="shared" si="48"/>
        <v>Abanca</v>
      </c>
      <c r="J65" s="9"/>
      <c r="K65" s="9"/>
      <c r="L65" s="9"/>
      <c r="M65" s="9"/>
      <c r="N65" s="9"/>
      <c r="O65" s="9"/>
      <c r="P65" s="9">
        <f t="shared" ref="P65:X65" si="49">P11-L11</f>
        <v>-38</v>
      </c>
      <c r="Q65" s="9">
        <f t="shared" si="49"/>
        <v>124</v>
      </c>
      <c r="R65" s="9">
        <f t="shared" si="49"/>
        <v>294</v>
      </c>
      <c r="S65" s="9">
        <f t="shared" si="49"/>
        <v>414</v>
      </c>
      <c r="T65" s="9">
        <f t="shared" si="49"/>
        <v>541</v>
      </c>
      <c r="U65" s="9">
        <f t="shared" si="49"/>
        <v>612</v>
      </c>
      <c r="V65" s="9">
        <f t="shared" si="49"/>
        <v>615</v>
      </c>
      <c r="W65" s="9">
        <f t="shared" si="49"/>
        <v>658</v>
      </c>
      <c r="X65" s="9">
        <f t="shared" si="49"/>
        <v>692</v>
      </c>
      <c r="Y65" s="9">
        <f t="shared" si="43"/>
        <v>733</v>
      </c>
      <c r="Z65" s="9">
        <f t="shared" si="44"/>
        <v>-2042</v>
      </c>
      <c r="AA65" s="9">
        <f t="shared" si="45"/>
        <v>-2230</v>
      </c>
      <c r="AB65" s="9">
        <f t="shared" si="46"/>
        <v>-2393</v>
      </c>
      <c r="AC65" s="9">
        <f t="shared" si="47"/>
        <v>-2588</v>
      </c>
      <c r="AD65" s="9"/>
    </row>
    <row r="66" spans="2:30" x14ac:dyDescent="0.15">
      <c r="B66" s="1" t="str">
        <f t="shared" si="48"/>
        <v>March</v>
      </c>
      <c r="J66" s="9"/>
      <c r="K66" s="9"/>
      <c r="L66" s="9"/>
      <c r="M66" s="9"/>
      <c r="N66" s="9"/>
      <c r="O66" s="9"/>
      <c r="P66" s="9"/>
      <c r="Q66" s="9"/>
      <c r="R66" s="9">
        <f t="shared" ref="R66:S69" si="50">R12-N12</f>
        <v>-276</v>
      </c>
      <c r="S66" s="9">
        <f t="shared" si="50"/>
        <v>-239</v>
      </c>
      <c r="T66" s="9"/>
      <c r="U66" s="9"/>
      <c r="V66" s="9">
        <f t="shared" ref="V66:X71" si="51">V12-R12</f>
        <v>219</v>
      </c>
      <c r="W66" s="9">
        <f t="shared" si="51"/>
        <v>-91</v>
      </c>
      <c r="X66" s="9">
        <f t="shared" si="51"/>
        <v>81</v>
      </c>
      <c r="Y66" s="9">
        <f t="shared" si="43"/>
        <v>282</v>
      </c>
      <c r="Z66" s="9">
        <f t="shared" si="44"/>
        <v>-2388</v>
      </c>
      <c r="AA66" s="9">
        <f t="shared" si="45"/>
        <v>-2219</v>
      </c>
      <c r="AB66" s="9">
        <f t="shared" si="46"/>
        <v>-2310</v>
      </c>
      <c r="AC66" s="9">
        <f t="shared" si="47"/>
        <v>-2557</v>
      </c>
      <c r="AD66" s="9"/>
    </row>
    <row r="67" spans="2:30" x14ac:dyDescent="0.15">
      <c r="B67" s="1" t="str">
        <f t="shared" si="48"/>
        <v>Andbank</v>
      </c>
      <c r="J67" s="9">
        <f t="shared" ref="J67:Q69" si="52">J13-F13</f>
        <v>18</v>
      </c>
      <c r="K67" s="9">
        <f t="shared" si="52"/>
        <v>100.49300000000005</v>
      </c>
      <c r="L67" s="9">
        <f t="shared" si="52"/>
        <v>75</v>
      </c>
      <c r="M67" s="9">
        <f t="shared" si="52"/>
        <v>271</v>
      </c>
      <c r="N67" s="9">
        <f t="shared" si="52"/>
        <v>309</v>
      </c>
      <c r="O67" s="9">
        <f t="shared" si="52"/>
        <v>261.50699999999995</v>
      </c>
      <c r="P67" s="9">
        <f t="shared" si="52"/>
        <v>292</v>
      </c>
      <c r="Q67" s="9">
        <f t="shared" si="52"/>
        <v>213</v>
      </c>
      <c r="R67" s="9">
        <f t="shared" si="50"/>
        <v>241</v>
      </c>
      <c r="S67" s="9">
        <f t="shared" si="50"/>
        <v>337</v>
      </c>
      <c r="T67" s="9">
        <f t="shared" ref="T67:U69" si="53">T13-P13</f>
        <v>415</v>
      </c>
      <c r="U67" s="9">
        <f t="shared" si="53"/>
        <v>444</v>
      </c>
      <c r="V67" s="9">
        <f t="shared" si="51"/>
        <v>450</v>
      </c>
      <c r="W67" s="9">
        <f t="shared" si="51"/>
        <v>579</v>
      </c>
      <c r="X67" s="9">
        <f t="shared" si="51"/>
        <v>666</v>
      </c>
      <c r="Y67" s="9">
        <f t="shared" si="43"/>
        <v>737</v>
      </c>
      <c r="Z67" s="9">
        <f t="shared" si="44"/>
        <v>-1486</v>
      </c>
      <c r="AA67" s="9">
        <f t="shared" si="45"/>
        <v>-1757</v>
      </c>
      <c r="AB67" s="9">
        <f t="shared" si="46"/>
        <v>-1953</v>
      </c>
      <c r="AC67" s="9">
        <f t="shared" si="47"/>
        <v>-2123</v>
      </c>
      <c r="AD67" s="9"/>
    </row>
    <row r="68" spans="2:30" x14ac:dyDescent="0.15">
      <c r="B68" s="1" t="str">
        <f t="shared" si="48"/>
        <v>EDM</v>
      </c>
      <c r="J68" s="9">
        <f t="shared" si="52"/>
        <v>2</v>
      </c>
      <c r="K68" s="9">
        <f t="shared" si="52"/>
        <v>-529</v>
      </c>
      <c r="L68" s="9">
        <f t="shared" si="52"/>
        <v>-397</v>
      </c>
      <c r="M68" s="9">
        <f t="shared" si="52"/>
        <v>-458</v>
      </c>
      <c r="N68" s="9">
        <f t="shared" si="52"/>
        <v>-464</v>
      </c>
      <c r="O68" s="9">
        <f t="shared" si="52"/>
        <v>-13</v>
      </c>
      <c r="P68" s="9">
        <f t="shared" si="52"/>
        <v>71</v>
      </c>
      <c r="Q68" s="9">
        <f t="shared" si="52"/>
        <v>132</v>
      </c>
      <c r="R68" s="9">
        <f t="shared" si="50"/>
        <v>266</v>
      </c>
      <c r="S68" s="9">
        <f t="shared" si="50"/>
        <v>134</v>
      </c>
      <c r="T68" s="9">
        <f t="shared" si="53"/>
        <v>173</v>
      </c>
      <c r="U68" s="9">
        <f t="shared" si="53"/>
        <v>-13</v>
      </c>
      <c r="V68" s="9">
        <f t="shared" si="51"/>
        <v>-136</v>
      </c>
      <c r="W68" s="9">
        <f t="shared" si="51"/>
        <v>-36</v>
      </c>
      <c r="X68" s="9">
        <f t="shared" si="51"/>
        <v>-47</v>
      </c>
      <c r="Y68" s="9">
        <f t="shared" si="43"/>
        <v>46</v>
      </c>
      <c r="Z68" s="9">
        <f t="shared" si="44"/>
        <v>-1412</v>
      </c>
      <c r="AA68" s="9">
        <f t="shared" si="45"/>
        <v>-1431</v>
      </c>
      <c r="AB68" s="9">
        <f t="shared" si="46"/>
        <v>-1505</v>
      </c>
      <c r="AC68" s="9">
        <f t="shared" si="47"/>
        <v>-1496</v>
      </c>
      <c r="AD68" s="9"/>
    </row>
    <row r="69" spans="2:30" x14ac:dyDescent="0.15">
      <c r="B69" s="1" t="str">
        <f t="shared" si="48"/>
        <v>Renta 4</v>
      </c>
      <c r="J69" s="9">
        <f t="shared" si="52"/>
        <v>121</v>
      </c>
      <c r="K69" s="9">
        <f t="shared" si="52"/>
        <v>48</v>
      </c>
      <c r="L69" s="9">
        <f t="shared" si="52"/>
        <v>72</v>
      </c>
      <c r="M69" s="9">
        <f t="shared" si="52"/>
        <v>-35</v>
      </c>
      <c r="N69" s="9">
        <f t="shared" si="52"/>
        <v>16</v>
      </c>
      <c r="O69" s="9">
        <f t="shared" si="52"/>
        <v>86</v>
      </c>
      <c r="P69" s="9">
        <f t="shared" si="52"/>
        <v>80</v>
      </c>
      <c r="Q69" s="9">
        <f t="shared" si="52"/>
        <v>124</v>
      </c>
      <c r="R69" s="9">
        <f t="shared" si="50"/>
        <v>154</v>
      </c>
      <c r="S69" s="9">
        <f t="shared" si="50"/>
        <v>139</v>
      </c>
      <c r="T69" s="9">
        <f t="shared" si="53"/>
        <v>194</v>
      </c>
      <c r="U69" s="9">
        <f t="shared" si="53"/>
        <v>189</v>
      </c>
      <c r="V69" s="9">
        <f t="shared" si="51"/>
        <v>147</v>
      </c>
      <c r="W69" s="9">
        <f t="shared" si="51"/>
        <v>233</v>
      </c>
      <c r="X69" s="9">
        <f t="shared" si="51"/>
        <v>67</v>
      </c>
      <c r="Y69" s="9">
        <f t="shared" si="43"/>
        <v>62</v>
      </c>
      <c r="Z69" s="9">
        <f t="shared" si="44"/>
        <v>-1179</v>
      </c>
      <c r="AA69" s="9">
        <f t="shared" si="45"/>
        <v>-1266</v>
      </c>
      <c r="AB69" s="9">
        <f t="shared" si="46"/>
        <v>-1155</v>
      </c>
      <c r="AC69" s="9">
        <f t="shared" si="47"/>
        <v>-1206</v>
      </c>
      <c r="AD69" s="9"/>
    </row>
    <row r="70" spans="2:30" x14ac:dyDescent="0.15">
      <c r="B70" s="1" t="str">
        <f t="shared" si="48"/>
        <v>Grupo Caja Rural (1)</v>
      </c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>
        <f>U16-Q16</f>
        <v>2</v>
      </c>
      <c r="V70" s="9">
        <f t="shared" si="51"/>
        <v>41</v>
      </c>
      <c r="W70" s="9">
        <f t="shared" si="51"/>
        <v>88</v>
      </c>
      <c r="X70" s="9">
        <f t="shared" si="51"/>
        <v>139</v>
      </c>
      <c r="Y70" s="9">
        <f t="shared" si="43"/>
        <v>192</v>
      </c>
      <c r="Z70" s="9">
        <f t="shared" si="44"/>
        <v>-1161</v>
      </c>
      <c r="AA70" s="9">
        <f t="shared" si="45"/>
        <v>-1201</v>
      </c>
      <c r="AB70" s="9">
        <f t="shared" si="46"/>
        <v>-1254</v>
      </c>
      <c r="AC70" s="9">
        <f t="shared" si="47"/>
        <v>-1314</v>
      </c>
      <c r="AD70" s="9"/>
    </row>
    <row r="71" spans="2:30" x14ac:dyDescent="0.15">
      <c r="B71" s="1" t="str">
        <f t="shared" si="48"/>
        <v>Mutua Madrileña</v>
      </c>
      <c r="J71" s="9">
        <f t="shared" ref="J71:T71" si="54">J17-F17</f>
        <v>160.02199999999999</v>
      </c>
      <c r="K71" s="9">
        <f t="shared" si="54"/>
        <v>180.28199999999998</v>
      </c>
      <c r="L71" s="9">
        <f t="shared" si="54"/>
        <v>59.404999999999973</v>
      </c>
      <c r="M71" s="9">
        <f t="shared" si="54"/>
        <v>68</v>
      </c>
      <c r="N71" s="9">
        <f t="shared" si="54"/>
        <v>57.420999999999992</v>
      </c>
      <c r="O71" s="9">
        <f t="shared" si="54"/>
        <v>33.161000000000001</v>
      </c>
      <c r="P71" s="9">
        <f t="shared" si="54"/>
        <v>-3</v>
      </c>
      <c r="Q71" s="9">
        <f t="shared" si="54"/>
        <v>-17</v>
      </c>
      <c r="R71" s="9">
        <f t="shared" si="54"/>
        <v>-9</v>
      </c>
      <c r="S71" s="9">
        <f t="shared" si="54"/>
        <v>54</v>
      </c>
      <c r="T71" s="9">
        <f t="shared" si="54"/>
        <v>174</v>
      </c>
      <c r="U71" s="9">
        <f>U17-Q17</f>
        <v>146</v>
      </c>
      <c r="V71" s="9">
        <f t="shared" si="51"/>
        <v>257</v>
      </c>
      <c r="W71" s="9">
        <f t="shared" si="51"/>
        <v>236</v>
      </c>
      <c r="X71" s="9">
        <f t="shared" si="51"/>
        <v>214</v>
      </c>
      <c r="Y71" s="9">
        <f t="shared" si="43"/>
        <v>277</v>
      </c>
      <c r="Z71" s="9">
        <f t="shared" si="44"/>
        <v>-752</v>
      </c>
      <c r="AA71" s="9">
        <f t="shared" si="45"/>
        <v>-790</v>
      </c>
      <c r="AB71" s="9">
        <f t="shared" si="46"/>
        <v>-835</v>
      </c>
      <c r="AC71" s="9">
        <f t="shared" si="47"/>
        <v>-891</v>
      </c>
      <c r="AD71" s="9"/>
    </row>
    <row r="72" spans="2:30" x14ac:dyDescent="0.15">
      <c r="B72" s="1"/>
    </row>
    <row r="73" spans="2:30" x14ac:dyDescent="0.15">
      <c r="B73" s="1"/>
    </row>
    <row r="74" spans="2:30" x14ac:dyDescent="0.15">
      <c r="B74" s="1"/>
    </row>
    <row r="75" spans="2:30" x14ac:dyDescent="0.15">
      <c r="B75" s="1"/>
    </row>
    <row r="76" spans="2:30" x14ac:dyDescent="0.15">
      <c r="B76" s="1"/>
    </row>
    <row r="77" spans="2:30" x14ac:dyDescent="0.15">
      <c r="B77" s="1"/>
    </row>
    <row r="78" spans="2:30" x14ac:dyDescent="0.15">
      <c r="B78" s="1"/>
    </row>
    <row r="79" spans="2:30" x14ac:dyDescent="0.15">
      <c r="B79" s="1"/>
    </row>
    <row r="80" spans="2:30" x14ac:dyDescent="0.15">
      <c r="B80" s="1"/>
    </row>
    <row r="81" spans="2:2" x14ac:dyDescent="0.15">
      <c r="B81" s="1"/>
    </row>
    <row r="82" spans="2:2" x14ac:dyDescent="0.15">
      <c r="B82" s="1"/>
    </row>
    <row r="83" spans="2:2" x14ac:dyDescent="0.15">
      <c r="B83" s="1"/>
    </row>
    <row r="84" spans="2:2" x14ac:dyDescent="0.15">
      <c r="B84" s="1"/>
    </row>
    <row r="85" spans="2:2" x14ac:dyDescent="0.15">
      <c r="B85" s="1"/>
    </row>
    <row r="86" spans="2:2" x14ac:dyDescent="0.15">
      <c r="B86" s="1"/>
    </row>
    <row r="87" spans="2:2" x14ac:dyDescent="0.15">
      <c r="B87" s="1"/>
    </row>
    <row r="88" spans="2:2" x14ac:dyDescent="0.15">
      <c r="B88" s="1"/>
    </row>
    <row r="89" spans="2:2" x14ac:dyDescent="0.15">
      <c r="B89" s="1"/>
    </row>
    <row r="90" spans="2:2" x14ac:dyDescent="0.15">
      <c r="B90" s="1"/>
    </row>
    <row r="91" spans="2:2" x14ac:dyDescent="0.15">
      <c r="B91" s="1"/>
    </row>
    <row r="92" spans="2:2" x14ac:dyDescent="0.15">
      <c r="B92" s="1"/>
    </row>
    <row r="93" spans="2:2" x14ac:dyDescent="0.15">
      <c r="B93" s="1"/>
    </row>
    <row r="94" spans="2:2" x14ac:dyDescent="0.15">
      <c r="B94" s="1"/>
    </row>
    <row r="95" spans="2:2" x14ac:dyDescent="0.15">
      <c r="B95" s="1"/>
    </row>
    <row r="96" spans="2:2" x14ac:dyDescent="0.15">
      <c r="B96" s="1"/>
    </row>
    <row r="97" spans="2:2" x14ac:dyDescent="0.15">
      <c r="B97" s="1"/>
    </row>
    <row r="98" spans="2:2" x14ac:dyDescent="0.15">
      <c r="B98" s="1"/>
    </row>
    <row r="99" spans="2:2" x14ac:dyDescent="0.15">
      <c r="B99" s="1"/>
    </row>
    <row r="100" spans="2:2" x14ac:dyDescent="0.15">
      <c r="B100" s="1"/>
    </row>
    <row r="101" spans="2:2" x14ac:dyDescent="0.15">
      <c r="B101" s="1"/>
    </row>
    <row r="102" spans="2:2" x14ac:dyDescent="0.15">
      <c r="B102" s="1"/>
    </row>
    <row r="103" spans="2:2" x14ac:dyDescent="0.15">
      <c r="B103" s="1"/>
    </row>
    <row r="104" spans="2:2" x14ac:dyDescent="0.15">
      <c r="B104" s="1"/>
    </row>
    <row r="105" spans="2:2" x14ac:dyDescent="0.15">
      <c r="B105" s="1"/>
    </row>
    <row r="106" spans="2:2" x14ac:dyDescent="0.15">
      <c r="B106" s="1"/>
    </row>
    <row r="107" spans="2:2" x14ac:dyDescent="0.15">
      <c r="B107" s="1"/>
    </row>
    <row r="108" spans="2:2" x14ac:dyDescent="0.15">
      <c r="B108" s="1"/>
    </row>
    <row r="109" spans="2:2" x14ac:dyDescent="0.15">
      <c r="B109" s="1"/>
    </row>
    <row r="110" spans="2:2" x14ac:dyDescent="0.15">
      <c r="B110" s="1"/>
    </row>
    <row r="111" spans="2:2" x14ac:dyDescent="0.15">
      <c r="B111" s="1"/>
    </row>
    <row r="112" spans="2:2" x14ac:dyDescent="0.15">
      <c r="B112" s="1"/>
    </row>
    <row r="113" spans="2:2" x14ac:dyDescent="0.15">
      <c r="B113" s="1"/>
    </row>
    <row r="114" spans="2:2" x14ac:dyDescent="0.15">
      <c r="B114" s="1"/>
    </row>
    <row r="115" spans="2:2" x14ac:dyDescent="0.15">
      <c r="B115" s="1"/>
    </row>
    <row r="116" spans="2:2" x14ac:dyDescent="0.15">
      <c r="B116" s="1"/>
    </row>
    <row r="117" spans="2:2" x14ac:dyDescent="0.15">
      <c r="B117" s="1"/>
    </row>
    <row r="118" spans="2:2" x14ac:dyDescent="0.15">
      <c r="B118" s="1"/>
    </row>
    <row r="119" spans="2:2" x14ac:dyDescent="0.15">
      <c r="B119" s="1"/>
    </row>
    <row r="120" spans="2:2" x14ac:dyDescent="0.15">
      <c r="B120" s="1"/>
    </row>
    <row r="121" spans="2:2" x14ac:dyDescent="0.15">
      <c r="B121" s="1"/>
    </row>
    <row r="122" spans="2:2" x14ac:dyDescent="0.15">
      <c r="B122" s="1"/>
    </row>
    <row r="123" spans="2:2" x14ac:dyDescent="0.15">
      <c r="B123" s="1"/>
    </row>
    <row r="124" spans="2:2" x14ac:dyDescent="0.15">
      <c r="B124" s="1"/>
    </row>
    <row r="125" spans="2:2" x14ac:dyDescent="0.15">
      <c r="B125" s="1"/>
    </row>
    <row r="126" spans="2:2" x14ac:dyDescent="0.15">
      <c r="B126" s="1"/>
    </row>
    <row r="127" spans="2:2" x14ac:dyDescent="0.15">
      <c r="B127" s="1"/>
    </row>
    <row r="128" spans="2:2" x14ac:dyDescent="0.15">
      <c r="B128" s="1"/>
    </row>
    <row r="129" spans="2:2" x14ac:dyDescent="0.15">
      <c r="B129" s="1"/>
    </row>
    <row r="130" spans="2:2" x14ac:dyDescent="0.15">
      <c r="B130" s="1"/>
    </row>
    <row r="131" spans="2:2" x14ac:dyDescent="0.15">
      <c r="B131" s="1"/>
    </row>
    <row r="132" spans="2:2" x14ac:dyDescent="0.15">
      <c r="B132" s="1"/>
    </row>
    <row r="133" spans="2:2" x14ac:dyDescent="0.15">
      <c r="B133" s="1"/>
    </row>
    <row r="134" spans="2:2" x14ac:dyDescent="0.15">
      <c r="B134" s="1"/>
    </row>
    <row r="135" spans="2:2" x14ac:dyDescent="0.15">
      <c r="B135" s="1"/>
    </row>
    <row r="136" spans="2:2" x14ac:dyDescent="0.15">
      <c r="B136" s="1"/>
    </row>
    <row r="137" spans="2:2" x14ac:dyDescent="0.15">
      <c r="B137" s="1"/>
    </row>
    <row r="138" spans="2:2" x14ac:dyDescent="0.15">
      <c r="B138" s="1"/>
    </row>
    <row r="139" spans="2:2" x14ac:dyDescent="0.15">
      <c r="B139" s="1"/>
    </row>
    <row r="140" spans="2:2" x14ac:dyDescent="0.15">
      <c r="B140" s="1"/>
    </row>
    <row r="141" spans="2:2" x14ac:dyDescent="0.15">
      <c r="B141" s="1"/>
    </row>
    <row r="142" spans="2:2" x14ac:dyDescent="0.15">
      <c r="B142" s="1"/>
    </row>
    <row r="143" spans="2:2" x14ac:dyDescent="0.15">
      <c r="B143" s="1"/>
    </row>
    <row r="144" spans="2:2" x14ac:dyDescent="0.15">
      <c r="B144" s="1"/>
    </row>
    <row r="145" spans="2:2" x14ac:dyDescent="0.15">
      <c r="B145" s="1"/>
    </row>
    <row r="146" spans="2:2" x14ac:dyDescent="0.15">
      <c r="B146" s="1"/>
    </row>
    <row r="147" spans="2:2" x14ac:dyDescent="0.15">
      <c r="B147" s="1"/>
    </row>
    <row r="148" spans="2:2" x14ac:dyDescent="0.15">
      <c r="B148" s="1"/>
    </row>
    <row r="149" spans="2:2" x14ac:dyDescent="0.15">
      <c r="B149" s="1"/>
    </row>
    <row r="150" spans="2:2" x14ac:dyDescent="0.15">
      <c r="B150" s="1"/>
    </row>
    <row r="151" spans="2:2" x14ac:dyDescent="0.15">
      <c r="B151" s="1"/>
    </row>
    <row r="152" spans="2:2" x14ac:dyDescent="0.15">
      <c r="B152" s="1"/>
    </row>
    <row r="153" spans="2:2" x14ac:dyDescent="0.15">
      <c r="B153" s="1"/>
    </row>
    <row r="154" spans="2:2" x14ac:dyDescent="0.15">
      <c r="B154" s="1"/>
    </row>
    <row r="155" spans="2:2" x14ac:dyDescent="0.15">
      <c r="B155" s="1"/>
    </row>
    <row r="156" spans="2:2" x14ac:dyDescent="0.15">
      <c r="B156" s="1"/>
    </row>
    <row r="157" spans="2:2" x14ac:dyDescent="0.15">
      <c r="B157" s="1"/>
    </row>
    <row r="158" spans="2:2" x14ac:dyDescent="0.15">
      <c r="B158" s="1"/>
    </row>
    <row r="159" spans="2:2" x14ac:dyDescent="0.15">
      <c r="B159" s="1"/>
    </row>
    <row r="160" spans="2:2" x14ac:dyDescent="0.15">
      <c r="B160" s="1"/>
    </row>
    <row r="161" spans="2:2" x14ac:dyDescent="0.15">
      <c r="B161" s="1"/>
    </row>
    <row r="162" spans="2:2" x14ac:dyDescent="0.15">
      <c r="B162" s="1"/>
    </row>
    <row r="163" spans="2:2" x14ac:dyDescent="0.15">
      <c r="B163" s="1"/>
    </row>
    <row r="164" spans="2:2" x14ac:dyDescent="0.15">
      <c r="B164" s="1"/>
    </row>
    <row r="165" spans="2:2" x14ac:dyDescent="0.15">
      <c r="B165" s="1"/>
    </row>
    <row r="166" spans="2:2" x14ac:dyDescent="0.15">
      <c r="B166" s="1"/>
    </row>
    <row r="167" spans="2:2" x14ac:dyDescent="0.15">
      <c r="B167" s="1"/>
    </row>
    <row r="168" spans="2:2" x14ac:dyDescent="0.15">
      <c r="B168" s="1"/>
    </row>
    <row r="169" spans="2:2" x14ac:dyDescent="0.15">
      <c r="B169" s="1"/>
    </row>
    <row r="170" spans="2:2" x14ac:dyDescent="0.15">
      <c r="B170" s="1"/>
    </row>
    <row r="171" spans="2:2" x14ac:dyDescent="0.15">
      <c r="B171" s="1"/>
    </row>
    <row r="172" spans="2:2" x14ac:dyDescent="0.15">
      <c r="B172" s="1"/>
    </row>
    <row r="173" spans="2:2" x14ac:dyDescent="0.15">
      <c r="B173" s="1"/>
    </row>
    <row r="174" spans="2:2" x14ac:dyDescent="0.15">
      <c r="B174" s="1"/>
    </row>
    <row r="175" spans="2:2" x14ac:dyDescent="0.15">
      <c r="B175" s="1"/>
    </row>
    <row r="176" spans="2:2" x14ac:dyDescent="0.15">
      <c r="B176" s="1"/>
    </row>
    <row r="177" spans="2:2" x14ac:dyDescent="0.15">
      <c r="B177" s="1"/>
    </row>
    <row r="178" spans="2:2" x14ac:dyDescent="0.15">
      <c r="B178" s="1"/>
    </row>
    <row r="179" spans="2:2" x14ac:dyDescent="0.15">
      <c r="B179" s="1"/>
    </row>
    <row r="180" spans="2:2" x14ac:dyDescent="0.15">
      <c r="B180" s="1"/>
    </row>
    <row r="181" spans="2:2" x14ac:dyDescent="0.15">
      <c r="B181" s="1"/>
    </row>
    <row r="182" spans="2:2" x14ac:dyDescent="0.15">
      <c r="B182" s="1"/>
    </row>
    <row r="183" spans="2:2" x14ac:dyDescent="0.15">
      <c r="B183" s="1"/>
    </row>
    <row r="184" spans="2:2" x14ac:dyDescent="0.15">
      <c r="B184" s="1"/>
    </row>
    <row r="185" spans="2:2" x14ac:dyDescent="0.15">
      <c r="B185" s="1"/>
    </row>
    <row r="186" spans="2:2" x14ac:dyDescent="0.15">
      <c r="B186" s="1"/>
    </row>
    <row r="187" spans="2:2" x14ac:dyDescent="0.15">
      <c r="B187" s="1"/>
    </row>
    <row r="188" spans="2:2" x14ac:dyDescent="0.15">
      <c r="B188" s="1"/>
    </row>
    <row r="189" spans="2:2" x14ac:dyDescent="0.15">
      <c r="B189" s="1"/>
    </row>
    <row r="190" spans="2:2" x14ac:dyDescent="0.15">
      <c r="B190" s="1"/>
    </row>
    <row r="191" spans="2:2" x14ac:dyDescent="0.15">
      <c r="B191" s="1"/>
    </row>
    <row r="192" spans="2:2" x14ac:dyDescent="0.15">
      <c r="B192" s="1"/>
    </row>
    <row r="193" spans="2:2" x14ac:dyDescent="0.15">
      <c r="B193" s="1"/>
    </row>
    <row r="194" spans="2:2" x14ac:dyDescent="0.15">
      <c r="B194" s="1"/>
    </row>
    <row r="195" spans="2:2" x14ac:dyDescent="0.15">
      <c r="B195" s="1"/>
    </row>
    <row r="196" spans="2:2" x14ac:dyDescent="0.15">
      <c r="B196" s="1"/>
    </row>
    <row r="197" spans="2:2" x14ac:dyDescent="0.15">
      <c r="B197" s="1"/>
    </row>
    <row r="198" spans="2:2" x14ac:dyDescent="0.15">
      <c r="B198" s="1"/>
    </row>
    <row r="199" spans="2:2" x14ac:dyDescent="0.15">
      <c r="B199" s="1"/>
    </row>
    <row r="200" spans="2:2" x14ac:dyDescent="0.15">
      <c r="B200" s="1"/>
    </row>
    <row r="201" spans="2:2" x14ac:dyDescent="0.15">
      <c r="B201" s="1"/>
    </row>
    <row r="202" spans="2:2" x14ac:dyDescent="0.15">
      <c r="B202" s="1"/>
    </row>
    <row r="203" spans="2:2" x14ac:dyDescent="0.15">
      <c r="B203" s="1"/>
    </row>
    <row r="204" spans="2:2" x14ac:dyDescent="0.15">
      <c r="B204" s="1"/>
    </row>
    <row r="205" spans="2:2" x14ac:dyDescent="0.15">
      <c r="B205" s="1"/>
    </row>
    <row r="206" spans="2:2" x14ac:dyDescent="0.15">
      <c r="B206" s="1"/>
    </row>
    <row r="207" spans="2:2" x14ac:dyDescent="0.15">
      <c r="B207" s="1"/>
    </row>
    <row r="208" spans="2:2" x14ac:dyDescent="0.15">
      <c r="B208" s="1"/>
    </row>
    <row r="209" spans="2:2" x14ac:dyDescent="0.15">
      <c r="B209" s="1"/>
    </row>
    <row r="210" spans="2:2" x14ac:dyDescent="0.15">
      <c r="B210" s="1"/>
    </row>
    <row r="211" spans="2:2" x14ac:dyDescent="0.15">
      <c r="B211" s="1"/>
    </row>
    <row r="212" spans="2:2" x14ac:dyDescent="0.15">
      <c r="B212" s="1"/>
    </row>
    <row r="213" spans="2:2" x14ac:dyDescent="0.15">
      <c r="B213" s="1"/>
    </row>
    <row r="214" spans="2:2" x14ac:dyDescent="0.15">
      <c r="B214" s="1"/>
    </row>
    <row r="215" spans="2:2" x14ac:dyDescent="0.15">
      <c r="B215" s="1"/>
    </row>
    <row r="216" spans="2:2" x14ac:dyDescent="0.15">
      <c r="B216" s="1"/>
    </row>
    <row r="217" spans="2:2" x14ac:dyDescent="0.15">
      <c r="B217" s="1"/>
    </row>
    <row r="218" spans="2:2" x14ac:dyDescent="0.15">
      <c r="B218" s="1"/>
    </row>
    <row r="219" spans="2:2" x14ac:dyDescent="0.15">
      <c r="B219" s="1"/>
    </row>
    <row r="220" spans="2:2" x14ac:dyDescent="0.15">
      <c r="B220" s="1"/>
    </row>
  </sheetData>
  <sortState xmlns:xlrd2="http://schemas.microsoft.com/office/spreadsheetml/2017/richdata2" ref="A3:AD17">
    <sortCondition descending="1" ref="Q3:Q17"/>
  </sortState>
  <phoneticPr fontId="12" type="noConversion"/>
  <conditionalFormatting sqref="Y57:Y71">
    <cfRule type="colorScale" priority="1">
      <colorScale>
        <cfvo type="min"/>
        <cfvo type="max"/>
        <color rgb="FFFCFCFF"/>
        <color rgb="FF63BE7B"/>
      </colorScale>
    </cfRule>
  </conditionalFormatting>
  <conditionalFormatting sqref="Y51:AC51">
    <cfRule type="colorScale" priority="10">
      <colorScale>
        <cfvo type="min"/>
        <cfvo type="max"/>
        <color rgb="FFFCFCFF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Y52:AC53 Y36:AC50">
    <cfRule type="colorScale" priority="2">
      <colorScale>
        <cfvo type="min"/>
        <cfvo type="max"/>
        <color rgb="FFFCFCFF"/>
        <color rgb="FF63BE7B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18">
      <colorScale>
        <cfvo type="min"/>
        <cfvo type="max"/>
        <color rgb="FFFCFCFF"/>
        <color rgb="FF63BE7B"/>
      </colorScale>
    </cfRule>
    <cfRule type="colorScale" priority="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Y57:AC71">
    <cfRule type="colorScale" priority="20">
      <colorScale>
        <cfvo type="min"/>
        <cfvo type="max"/>
        <color rgb="FFFCFCFF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A28" r:id="rId1" xr:uid="{7FFFC60D-4C72-4463-A7F5-6576ED285ECA}"/>
  </hyperlinks>
  <pageMargins left="0.7" right="0.7" top="0.75" bottom="0.75" header="0.3" footer="0.3"/>
  <pageSetup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3D3A0-C8A4-4F54-9564-57BA318F99A4}">
  <dimension ref="A1"/>
  <sheetViews>
    <sheetView topLeftCell="A3" workbookViewId="0">
      <selection activeCell="K27" sqref="K27"/>
    </sheetView>
  </sheetViews>
  <sheetFormatPr baseColWidth="10" defaultRowHeight="13" x14ac:dyDescent="0.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3 t T U a f + 7 O e k A A A A 9 Q A A A B I A H A B D b 2 5 m a W c v U G F j a 2 F n Z S 5 4 b W w g o h g A K K A U A A A A A A A A A A A A A A A A A A A A A A A A A A A A h Y 9 B D o I w F E S v Q r q n R d R I y K c s j D t J T E i M 2 6 Z 8 o R G K o c V y N x c e y S u I U d S d y 5 k 3 k 8 z c r z d I h 6 b 2 L t g Z 1 e q E z G h A P N S y L Z Q u E 9 L b o x + R l M N O y J M o 0 R v D 2 s S D U Q m p r D 3 H j D n n q J v T t i t Z G A Q z d s i 2 u a y w E b 7 S x g o t k X x a x f 8 W 4 b B / j e E h j Z Z 0 t R g n A Z s 8 y J T + 8 n B k T / p j w r q v b d 8 h R + N v c m C T B P a + w B 9 Q S w M E F A A C A A g A p 3 t T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d 7 U 1 E o i k e 4 D g A A A B E A A A A T A B w A R m 9 y b X V s Y X M v U 2 V j d G l v b j E u b S C i G A A o o B Q A A A A A A A A A A A A A A A A A A A A A A A A A A A A r T k 0 u y c z P U w i G 0 I b W A F B L A Q I t A B Q A A g A I A K d 7 U 1 G n / u z n p A A A A P U A A A A S A A A A A A A A A A A A A A A A A A A A A A B D b 2 5 m a W c v U G F j a 2 F n Z S 5 4 b W x Q S w E C L Q A U A A I A C A C n e 1 N R D 8 r p q 6 Q A A A D p A A A A E w A A A A A A A A A A A A A A A A D w A A A A W 0 N v b n R l b n R f V H l w Z X N d L n h t b F B L A Q I t A B Q A A g A I A K d 7 U 1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O U G P 9 x i E y T L W i 3 V a J x v + F A A A A A A I A A A A A A B B m A A A A A Q A A I A A A A G I c J d u W o B C Z H 0 G 8 s V W 9 B n L t I m i K d l k a q i v j h O r 2 / S R D A A A A A A 6 A A A A A A g A A I A A A A B G T J B V / j O Z j L B d 9 w m O q C s s q 5 J / Q q X i U 5 Q k f K h b F h Y + I U A A A A H E b Q O s a z P l O B c 5 9 n q L l s S / B c G + E j b 4 z F t N v l O m 1 L q 8 U K g 5 W 6 K b 5 r z Q j T n B 0 y u 2 y n O w P D f b f S B p k V G i M b N J 5 A R g G Z Q u E Y w g 5 P j N U H U U p e n s e Q A A A A B v o R R f d 6 + L a d k F F r c B g J C q I z L 9 e T w g 7 Z 9 n z d l Z g F 1 S X Z 6 0 Q g L l l Y W z a p R e J 4 B s o y 1 u Y A W y P N 2 k G x w e S / / Z 4 d 6 8 = < / D a t a M a s h u p > 
</file>

<file path=customXml/itemProps1.xml><?xml version="1.0" encoding="utf-8"?>
<ds:datastoreItem xmlns:ds="http://schemas.openxmlformats.org/officeDocument/2006/customXml" ds:itemID="{60E01CD2-34AB-4ACD-9758-0ACB3DF38B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Gráficos</vt:lpstr>
      <vt:lpstr>Datos GdC</vt:lpstr>
      <vt:lpstr>Graphs (English)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françois derbaix</dc:creator>
  <cp:keywords/>
  <dc:description/>
  <cp:lastModifiedBy>María Ojeda Ruiz</cp:lastModifiedBy>
  <cp:revision>35</cp:revision>
  <cp:lastPrinted>2021-09-03T17:13:48Z</cp:lastPrinted>
  <dcterms:created xsi:type="dcterms:W3CDTF">2017-01-27T09:42:35Z</dcterms:created>
  <dcterms:modified xsi:type="dcterms:W3CDTF">2026-02-18T16:17:52Z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